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P:\COMPANY PROGRAMME\Resources for the Company Programme\Finance\"/>
    </mc:Choice>
  </mc:AlternateContent>
  <xr:revisionPtr revIDLastSave="0" documentId="13_ncr:1_{E63004F9-4BFC-4C0A-ACFC-8CC9618FF6BE}" xr6:coauthVersionLast="47" xr6:coauthVersionMax="47" xr10:uidLastSave="{00000000-0000-0000-0000-000000000000}"/>
  <bookViews>
    <workbookView xWindow="-120" yWindow="-120" windowWidth="29040" windowHeight="15720" tabRatio="596" activeTab="2" xr2:uid="{00000000-000D-0000-FFFF-FFFF00000000}"/>
  </bookViews>
  <sheets>
    <sheet name="Settings" sheetId="2" r:id="rId1"/>
    <sheet name="Cash In &amp; Out" sheetId="4" r:id="rId2"/>
    <sheet name="Stock Records" sheetId="10" r:id="rId3"/>
    <sheet name="Profit &amp; Loss Account" sheetId="6" r:id="rId4"/>
    <sheet name="Balance Sheet" sheetId="7" r:id="rId5"/>
    <sheet name="Distribution of Profit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4" l="1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6" i="4"/>
  <c r="E6" i="4"/>
  <c r="A6" i="7"/>
  <c r="A35" i="6"/>
  <c r="A34" i="6"/>
  <c r="A33" i="6"/>
  <c r="A32" i="6"/>
  <c r="A14" i="6"/>
  <c r="A9" i="6"/>
  <c r="A8" i="6"/>
  <c r="A7" i="6"/>
  <c r="A26" i="6"/>
  <c r="A25" i="6"/>
  <c r="A24" i="6"/>
  <c r="A23" i="6"/>
  <c r="A15" i="6"/>
  <c r="A10" i="6"/>
  <c r="P55" i="4"/>
  <c r="Q55" i="4"/>
  <c r="A3" i="10"/>
  <c r="A3" i="8"/>
  <c r="A2" i="8"/>
  <c r="A1" i="8"/>
  <c r="A2" i="7"/>
  <c r="A1" i="10"/>
  <c r="A2" i="10"/>
  <c r="A3" i="4"/>
  <c r="A2" i="4"/>
  <c r="A1" i="4"/>
  <c r="A3" i="7"/>
  <c r="A1" i="7"/>
  <c r="A1" i="6"/>
  <c r="A3" i="6"/>
  <c r="D10" i="10" l="1"/>
  <c r="D11" i="10"/>
  <c r="D12" i="10"/>
  <c r="D13" i="10"/>
  <c r="D14" i="10"/>
  <c r="D15" i="10"/>
  <c r="D16" i="10"/>
  <c r="D17" i="10"/>
  <c r="D18" i="10"/>
  <c r="D19" i="10"/>
  <c r="H20" i="10"/>
  <c r="B20" i="10"/>
  <c r="D9" i="10"/>
  <c r="D8" i="10"/>
  <c r="B14" i="7"/>
  <c r="D35" i="6"/>
  <c r="D33" i="6"/>
  <c r="D32" i="6"/>
  <c r="B26" i="6"/>
  <c r="B25" i="6"/>
  <c r="O55" i="4"/>
  <c r="B24" i="6" s="1"/>
  <c r="N55" i="4"/>
  <c r="B23" i="6" s="1"/>
  <c r="M55" i="4"/>
  <c r="B15" i="6" s="1"/>
  <c r="L55" i="4"/>
  <c r="B6" i="7" s="1"/>
  <c r="K55" i="4"/>
  <c r="J55" i="4"/>
  <c r="D10" i="6" s="1"/>
  <c r="I55" i="4"/>
  <c r="D9" i="6" s="1"/>
  <c r="H55" i="4"/>
  <c r="D8" i="6" s="1"/>
  <c r="G55" i="4"/>
  <c r="C18" i="7" s="1"/>
  <c r="F55" i="4"/>
  <c r="E8" i="4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3" i="4" s="1"/>
  <c r="D55" i="4"/>
  <c r="O58" i="4" s="1"/>
  <c r="C55" i="4"/>
  <c r="J58" i="4" s="1"/>
  <c r="F5" i="10" l="1"/>
  <c r="D7" i="6"/>
  <c r="J57" i="4"/>
  <c r="J59" i="4" s="1"/>
  <c r="B14" i="6"/>
  <c r="B16" i="6" s="1"/>
  <c r="O57" i="4"/>
  <c r="O59" i="4" s="1"/>
  <c r="B9" i="7"/>
  <c r="E57" i="4"/>
  <c r="D27" i="6"/>
  <c r="D20" i="10"/>
  <c r="D21" i="10" s="1"/>
  <c r="H21" i="10" s="1"/>
  <c r="E58" i="4"/>
  <c r="E59" i="4" s="1"/>
  <c r="H5" i="10" l="1"/>
  <c r="D26" i="10" s="1"/>
  <c r="D29" i="10" s="1"/>
  <c r="D11" i="6"/>
  <c r="B7" i="7" l="1"/>
  <c r="B10" i="7" s="1"/>
  <c r="C16" i="7" s="1"/>
  <c r="D17" i="6"/>
  <c r="D18" i="6" s="1"/>
  <c r="D20" i="6" s="1"/>
  <c r="D29" i="6" s="1"/>
  <c r="B5" i="8" l="1"/>
  <c r="C19" i="7"/>
  <c r="C20" i="7" s="1"/>
  <c r="B9" i="8" l="1"/>
  <c r="D9" i="8" s="1"/>
  <c r="B11" i="8" l="1"/>
  <c r="D34" i="6"/>
  <c r="D36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Rhian</author>
  </authors>
  <commentList>
    <comment ref="J5" authorId="0" shapeId="0" xr:uid="{8F74838B-896F-428C-8898-D580B791E79C}">
      <text>
        <r>
          <rPr>
            <sz val="9"/>
            <color indexed="81"/>
            <rFont val="Tahoma"/>
            <family val="2"/>
          </rPr>
          <t xml:space="preserve">This title could be changed - if you wanted a more relevant title
</t>
        </r>
      </text>
    </comment>
    <comment ref="K5" authorId="0" shapeId="0" xr:uid="{D79BAE99-5D63-4305-A52D-F9DAA8F3C69B}">
      <text>
        <r>
          <rPr>
            <b/>
            <sz val="9"/>
            <color indexed="81"/>
            <rFont val="Tahoma"/>
            <family val="2"/>
          </rPr>
          <t>This is stock for resale</t>
        </r>
      </text>
    </comment>
    <comment ref="L5" authorId="0" shapeId="0" xr:uid="{5043917F-FEFB-4001-BFC7-25A89C1F1062}">
      <text>
        <r>
          <rPr>
            <b/>
            <sz val="9"/>
            <color indexed="81"/>
            <rFont val="Tahoma"/>
            <family val="2"/>
          </rPr>
          <t>This is items that are not for resale - these are assets - such as printers / laminators / equipment</t>
        </r>
      </text>
    </comment>
    <comment ref="M5" authorId="0" shapeId="0" xr:uid="{371DCC3B-AB58-42A5-AC96-089A89DA8F8A}">
      <text>
        <r>
          <rPr>
            <b/>
            <sz val="9"/>
            <color indexed="81"/>
            <rFont val="Tahoma"/>
            <family val="2"/>
          </rPr>
          <t>Direct costs of producing your product</t>
        </r>
      </text>
    </comment>
    <comment ref="N5" authorId="0" shapeId="0" xr:uid="{DE3E91B2-D84E-4460-8811-40DB971AF147}">
      <text>
        <r>
          <rPr>
            <sz val="9"/>
            <color indexed="81"/>
            <rFont val="Tahoma"/>
            <family val="2"/>
          </rPr>
          <t>This is an expense - this title could be changed to something else more suitable to your business</t>
        </r>
      </text>
    </comment>
    <comment ref="O5" authorId="0" shapeId="0" xr:uid="{E782266F-201B-4019-B7E6-02AE29664C27}">
      <text>
        <r>
          <rPr>
            <sz val="9"/>
            <color indexed="81"/>
            <rFont val="Tahoma"/>
            <family val="2"/>
          </rPr>
          <t>This is an expense - this title could be changed to something else more suitable to your business</t>
        </r>
      </text>
    </comment>
    <comment ref="P5" authorId="0" shapeId="0" xr:uid="{3F3A9B63-8819-4AA4-A2D8-31FCA70101E5}">
      <text>
        <r>
          <rPr>
            <sz val="9"/>
            <color indexed="81"/>
            <rFont val="Tahoma"/>
            <family val="2"/>
          </rPr>
          <t>This is an expense - this title could be changed to something else more suitable to your business</t>
        </r>
      </text>
    </comment>
    <comment ref="Q5" authorId="0" shapeId="0" xr:uid="{22103A4E-6E05-4426-949B-BB05423C2386}">
      <text>
        <r>
          <rPr>
            <sz val="9"/>
            <color indexed="81"/>
            <rFont val="Tahoma"/>
            <family val="2"/>
          </rPr>
          <t>This is an expense - this title could be changed to something else more suitable to your business</t>
        </r>
      </text>
    </comment>
    <comment ref="A6" authorId="0" shapeId="0" xr:uid="{1471A7F0-A901-4388-8528-A40B8380CD11}">
      <text>
        <r>
          <rPr>
            <sz val="9"/>
            <color indexed="81"/>
            <rFont val="Tahoma"/>
            <family val="2"/>
          </rPr>
          <t>Type in Date</t>
        </r>
      </text>
    </comment>
    <comment ref="B6" authorId="0" shapeId="0" xr:uid="{256E60D9-3481-49DC-844D-B6D9A80B0E71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6" authorId="0" shapeId="0" xr:uid="{5B8746C1-F09D-4A5B-8F36-2939F784E908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6" authorId="0" shapeId="0" xr:uid="{4105E2A8-F5A7-4227-9F18-23B655691AA3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6" authorId="0" shapeId="0" xr:uid="{0B55F5F9-C739-4182-AC95-177693BE579E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6" authorId="0" shapeId="0" xr:uid="{EDA093C8-0B32-4375-B450-81E96D7B4468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6" authorId="0" shapeId="0" xr:uid="{C2126E5F-14D7-408A-AAD5-B85B55F493DA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6" authorId="0" shapeId="0" xr:uid="{A8F79155-A49E-4AC2-B996-B968523BE064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6" authorId="0" shapeId="0" xr:uid="{5BF87AB8-E942-47E9-9258-68F19D099448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6" authorId="0" shapeId="0" xr:uid="{B0B80C50-ED5D-43CD-9455-9EF9D46D3A08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6" authorId="0" shapeId="0" xr:uid="{611B33C6-522E-475D-A75A-4D4C9B8BEB63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6" authorId="0" shapeId="0" xr:uid="{06D648D1-6E91-480E-9CBF-3BCAB2F09A18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6" authorId="0" shapeId="0" xr:uid="{F0B54AA4-90B8-4E8A-B03C-3E3F236F73FB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6" authorId="0" shapeId="0" xr:uid="{3C613FB9-B8F5-465B-9431-574E02877D39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6" authorId="0" shapeId="0" xr:uid="{C640756D-75F4-4B74-98BF-EF5505FCB018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6" authorId="0" shapeId="0" xr:uid="{986B88C9-0039-4E0A-ADEF-8AC6FCEC8BF3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6" authorId="0" shapeId="0" xr:uid="{11EA097D-D764-42FF-9F59-2471AE88B321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7DA0C384-A625-401D-B45D-C12CDEA94DA7}">
      <text>
        <r>
          <rPr>
            <sz val="9"/>
            <color indexed="81"/>
            <rFont val="Tahoma"/>
            <family val="2"/>
          </rPr>
          <t>Type in Date</t>
        </r>
      </text>
    </comment>
    <comment ref="B7" authorId="0" shapeId="0" xr:uid="{3AEE0EB0-FDFA-4CE8-938F-BA85500979E4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7" authorId="0" shapeId="0" xr:uid="{18D1F7A2-3C6D-439B-A651-9B3CFE729E00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7" authorId="0" shapeId="0" xr:uid="{9D8F45C6-80E7-4E1D-BD7D-6C637F657669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7" authorId="0" shapeId="0" xr:uid="{F61108EF-36B3-44C6-851A-78D3D3BD4DC0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7" authorId="0" shapeId="0" xr:uid="{AA6D5464-4AA4-44C8-B5B4-CE2B89385FAD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7" authorId="0" shapeId="0" xr:uid="{E2838F67-D3FE-4CD2-BC95-F92F4270AEF1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7" authorId="0" shapeId="0" xr:uid="{F5FB877F-24A5-4FE2-9507-63226F5F9132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7" authorId="0" shapeId="0" xr:uid="{B88C02C6-D406-4DF3-A41B-68154D48960A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7" authorId="0" shapeId="0" xr:uid="{0FAB633B-2206-43BA-98E3-7967B5F78B94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7" authorId="0" shapeId="0" xr:uid="{F8733DDC-80E0-4EE5-B441-0BA2E8E250D8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7" authorId="0" shapeId="0" xr:uid="{E307498D-2673-4F93-84FD-590F59A92BC7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7" authorId="0" shapeId="0" xr:uid="{559A916F-535B-469B-BC09-CA4F2DF78EC5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7" authorId="0" shapeId="0" xr:uid="{46675ADB-702F-471F-BAC3-C38D5B756800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7" authorId="0" shapeId="0" xr:uid="{D904883A-11B7-454A-9482-91FF649F3B5A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7" authorId="0" shapeId="0" xr:uid="{620C83F2-FEE2-4B83-83A2-1F998A6DB3DC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7" authorId="0" shapeId="0" xr:uid="{B8244177-867A-40B5-8192-ABDF83D035DA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8" authorId="0" shapeId="0" xr:uid="{75116FA9-8291-4057-8344-C70030A550AA}">
      <text>
        <r>
          <rPr>
            <sz val="9"/>
            <color indexed="81"/>
            <rFont val="Tahoma"/>
            <family val="2"/>
          </rPr>
          <t>Type in Date</t>
        </r>
      </text>
    </comment>
    <comment ref="B8" authorId="0" shapeId="0" xr:uid="{83C9D198-DD67-4A09-93F6-ACF9E316EF79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8" authorId="0" shapeId="0" xr:uid="{77620CD6-767B-4BE8-B6EF-41405A01CE2A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8" authorId="0" shapeId="0" xr:uid="{AA678272-2557-428F-BD55-36FC648539FD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8" authorId="0" shapeId="0" xr:uid="{7474913C-28B9-456F-82AE-30BCC2CC7FA9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8" authorId="0" shapeId="0" xr:uid="{3E4D8931-B8A6-4904-9A47-F045B08F27FF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8" authorId="0" shapeId="0" xr:uid="{45A7939C-072E-49FE-B6DD-3BC1FF6CA033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8" authorId="0" shapeId="0" xr:uid="{BBC2E7DB-746D-4FEF-8F8E-6A080DB6EEB0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8" authorId="0" shapeId="0" xr:uid="{97A68877-B9FA-4391-8D67-F2485A30A7DF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8" authorId="0" shapeId="0" xr:uid="{A14E6AAD-2FD9-4E05-8BDA-D75D5E8EFF64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8" authorId="0" shapeId="0" xr:uid="{0C79FAA5-42C3-402E-8F5D-BC5927D17754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8" authorId="0" shapeId="0" xr:uid="{9E649691-713A-4C62-AD09-377FB4889CAA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8" authorId="0" shapeId="0" xr:uid="{48DDE639-F4BC-44A9-B5FC-23D8F86CECBB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8" authorId="0" shapeId="0" xr:uid="{9DE37A96-73FA-4AF1-9920-EC036A727FEB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8" authorId="0" shapeId="0" xr:uid="{8296C26B-1512-4DC4-8A74-94474C0CF986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8" authorId="0" shapeId="0" xr:uid="{20E00F32-A731-48C6-BCBA-24CF52808217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8" authorId="0" shapeId="0" xr:uid="{46CEBCA7-11BF-45F2-BA44-16959372B952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9" authorId="0" shapeId="0" xr:uid="{C7C1A837-29DD-4B7D-AB38-BD3B731F066E}">
      <text>
        <r>
          <rPr>
            <sz val="9"/>
            <color indexed="81"/>
            <rFont val="Tahoma"/>
            <family val="2"/>
          </rPr>
          <t>Type in Date</t>
        </r>
      </text>
    </comment>
    <comment ref="B9" authorId="0" shapeId="0" xr:uid="{18706BE7-A6CF-4821-A628-28CBDE781C64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9" authorId="0" shapeId="0" xr:uid="{1B8F8B03-1BEA-4385-9C99-F52609B44AF0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9" authorId="0" shapeId="0" xr:uid="{E9A3F81E-4726-49BE-B3BA-C95CECD0A484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9" authorId="0" shapeId="0" xr:uid="{CD7BC757-017E-4D4D-BDB0-C11292C9E896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9" authorId="0" shapeId="0" xr:uid="{374ECE11-A8B4-4FC6-A732-186F82811650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9" authorId="0" shapeId="0" xr:uid="{1BE79FD7-9A95-4F0E-B053-7BDF2723BEDF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9" authorId="0" shapeId="0" xr:uid="{B2B0A44E-0E1A-416D-894E-1B3EC22CCE19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9" authorId="0" shapeId="0" xr:uid="{5864772E-8757-4B86-A43A-91E89B761DB0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9" authorId="0" shapeId="0" xr:uid="{06CB1BC4-B2B3-4161-9EED-A805CFEB414B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9" authorId="0" shapeId="0" xr:uid="{C2D59895-E905-426F-BD04-87FEA24C7A5E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9" authorId="0" shapeId="0" xr:uid="{7AEA662D-8CC6-4598-8E1F-7BB52902B33C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9" authorId="0" shapeId="0" xr:uid="{65E2A02A-BB18-400F-B323-C51DA516042C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9" authorId="0" shapeId="0" xr:uid="{686E3618-16FD-4F36-A079-E8A547F6336C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9" authorId="0" shapeId="0" xr:uid="{5E932E82-44BE-4DAB-BFCD-466D3103C996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9" authorId="0" shapeId="0" xr:uid="{9716258E-0AF8-4761-B05F-6A3BD84FC2AA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9" authorId="0" shapeId="0" xr:uid="{A59DD88F-6FA5-4146-AB3F-B49A5C5E70AE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5AB96939-D34C-4DC5-93AE-E88FE89D6080}">
      <text>
        <r>
          <rPr>
            <sz val="9"/>
            <color indexed="81"/>
            <rFont val="Tahoma"/>
            <family val="2"/>
          </rPr>
          <t>Type in Date</t>
        </r>
      </text>
    </comment>
    <comment ref="B10" authorId="0" shapeId="0" xr:uid="{B69EC40B-5B7E-4FCE-9201-13CF01765B85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10" authorId="0" shapeId="0" xr:uid="{DBC52A5D-954D-4299-8579-E9183DF2BD4C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10" authorId="0" shapeId="0" xr:uid="{C13CF6B3-A8B5-4701-9790-1A2DF4A7EC43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10" authorId="0" shapeId="0" xr:uid="{406270B1-0F84-419F-9660-43317804C8F6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10" authorId="0" shapeId="0" xr:uid="{6355444A-8570-49D9-82BB-26ACCEBA7280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10" authorId="0" shapeId="0" xr:uid="{49271DDE-5117-4A2F-B2CB-0788849AA00E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10" authorId="0" shapeId="0" xr:uid="{0AD5A2A1-DB32-455B-8085-E4C885ED843C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10" authorId="0" shapeId="0" xr:uid="{FE94F6A7-8E8F-4A22-A534-FDAED44EBF4B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10" authorId="0" shapeId="0" xr:uid="{B7006EAE-715B-43ED-A636-83125D0087E6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10" authorId="0" shapeId="0" xr:uid="{D16AB5FC-4E3C-4472-8B03-A6FFB73DF1F0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10" authorId="0" shapeId="0" xr:uid="{7102A158-04B3-4E7E-AFED-BA0DDC967859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10" authorId="0" shapeId="0" xr:uid="{BD0A7C3D-39F4-4427-AF19-043FF02CA1AD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10" authorId="0" shapeId="0" xr:uid="{2AFA38D4-1962-4C79-9153-2DDF87BBEF9A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10" authorId="0" shapeId="0" xr:uid="{3A3F82AC-C631-485D-A885-C2BA0ED65DDB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10" authorId="0" shapeId="0" xr:uid="{213DEA38-0F35-4E21-8EA0-85DCFC178237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10" authorId="0" shapeId="0" xr:uid="{8B397DE2-5C17-4F0E-9D80-7430536AB4E4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11" authorId="0" shapeId="0" xr:uid="{28D357E2-9ADB-458C-B83D-F38F50F99C0A}">
      <text>
        <r>
          <rPr>
            <sz val="9"/>
            <color indexed="81"/>
            <rFont val="Tahoma"/>
            <family val="2"/>
          </rPr>
          <t>Type in Date</t>
        </r>
      </text>
    </comment>
    <comment ref="B11" authorId="0" shapeId="0" xr:uid="{EB11FC5C-A10F-4086-8632-F0446AE86F9B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11" authorId="0" shapeId="0" xr:uid="{D81273F3-6872-4998-BF7E-D1F6C2C747FF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11" authorId="0" shapeId="0" xr:uid="{F2B27D28-EDEB-43D3-8666-52F025E98D11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11" authorId="0" shapeId="0" xr:uid="{34112B4B-488C-405A-940D-94583D0981E0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11" authorId="0" shapeId="0" xr:uid="{8A9B0104-B0E4-4793-B61A-4CA381D19EDB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11" authorId="0" shapeId="0" xr:uid="{47C0E6E0-FEE9-42E0-9CB8-D494E29D9813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11" authorId="0" shapeId="0" xr:uid="{84157DF7-058D-47E2-B73D-9FF88FB2E99C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11" authorId="0" shapeId="0" xr:uid="{2BD52C19-2DF8-4DF5-93C8-60BFCED2B296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11" authorId="0" shapeId="0" xr:uid="{4FA7A209-9BCF-4711-8FD5-9F3477403A9F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11" authorId="0" shapeId="0" xr:uid="{5E120886-9D5F-4C04-85DA-28CA7678FC1B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11" authorId="0" shapeId="0" xr:uid="{3CCEEF0E-C521-454E-8D27-C34E16CE211B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11" authorId="0" shapeId="0" xr:uid="{54A129D9-9AA1-49B4-8250-13E9537172CE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11" authorId="0" shapeId="0" xr:uid="{CC6EC52E-9F48-48F1-B230-A1753F4CE40C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11" authorId="0" shapeId="0" xr:uid="{1B480D9B-A665-4836-AC14-AA80657B43E3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11" authorId="0" shapeId="0" xr:uid="{D4A5E235-F4BC-4356-BC2D-0585162D821B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11" authorId="0" shapeId="0" xr:uid="{F04B1BE9-5E79-4127-AA0E-4912A8B0EDCC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12" authorId="0" shapeId="0" xr:uid="{CB69932D-8D4E-4322-9A56-75FC7101F7C5}">
      <text>
        <r>
          <rPr>
            <sz val="9"/>
            <color indexed="81"/>
            <rFont val="Tahoma"/>
            <family val="2"/>
          </rPr>
          <t>Type in Date</t>
        </r>
      </text>
    </comment>
    <comment ref="B12" authorId="0" shapeId="0" xr:uid="{3DCB220F-BD58-4B80-98DB-EC5CD1343441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12" authorId="0" shapeId="0" xr:uid="{7321F7A4-5476-46BE-B893-1069D7A556B7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12" authorId="0" shapeId="0" xr:uid="{B4AAB709-E50C-4D0F-A5C4-12891C4A404D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12" authorId="0" shapeId="0" xr:uid="{83A353E0-D15D-4073-B686-0ADF080AB760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12" authorId="0" shapeId="0" xr:uid="{612B6AEF-63B9-45C1-9AD4-02DD7F5CB09B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12" authorId="0" shapeId="0" xr:uid="{8AD90589-98E9-40ED-938D-04BF7D3A8A4D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12" authorId="0" shapeId="0" xr:uid="{46A95735-FCE7-4080-A306-CCD3ECEDEF78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12" authorId="0" shapeId="0" xr:uid="{9C39A2B8-54F4-4E91-86BF-3944AB47E8D4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12" authorId="0" shapeId="0" xr:uid="{FD8A8DFE-F2B0-4766-BD72-710DF98D64F0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12" authorId="0" shapeId="0" xr:uid="{79A39441-2227-4994-8031-4DAB67F6558A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12" authorId="0" shapeId="0" xr:uid="{5C2B723B-9BF6-4BF6-AB1E-24E193C7CE17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12" authorId="0" shapeId="0" xr:uid="{3D34D690-5FB2-4A49-9B77-593CFD080DCB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12" authorId="0" shapeId="0" xr:uid="{01A8EEBD-065B-422B-BFA9-9C8C956C7DD4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12" authorId="0" shapeId="0" xr:uid="{22851A72-4655-413C-AA1B-9839024C8D88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12" authorId="0" shapeId="0" xr:uid="{25E80274-5600-435A-9FB9-E2846630E14D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12" authorId="0" shapeId="0" xr:uid="{CD6295F4-7267-4C5E-822E-0E2780F65813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13" authorId="0" shapeId="0" xr:uid="{F4FCE51A-D989-4B55-9002-99CFDB0387C9}">
      <text>
        <r>
          <rPr>
            <sz val="9"/>
            <color indexed="81"/>
            <rFont val="Tahoma"/>
            <family val="2"/>
          </rPr>
          <t>Type in Date</t>
        </r>
      </text>
    </comment>
    <comment ref="B13" authorId="0" shapeId="0" xr:uid="{92D6F008-BA65-4853-AF35-25F20B59AFF7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13" authorId="0" shapeId="0" xr:uid="{33A5E44C-CC54-400C-B496-051498FE73BC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13" authorId="0" shapeId="0" xr:uid="{E35E337C-8BE4-4584-9A7C-6696EE804209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13" authorId="0" shapeId="0" xr:uid="{AB241BE3-F964-43DC-AE4F-7B90C2451851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13" authorId="0" shapeId="0" xr:uid="{6BA8628C-86CA-4615-B81A-CE84E1ECBED2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13" authorId="0" shapeId="0" xr:uid="{AE60865D-B095-4421-A7A1-82034D55EDBB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13" authorId="0" shapeId="0" xr:uid="{A621B79D-3528-4444-93C1-EFA6828A33AD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13" authorId="0" shapeId="0" xr:uid="{75E968E9-BD58-4BEF-9605-08231B2ED79A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13" authorId="0" shapeId="0" xr:uid="{BB9A60DC-5EBD-4FDD-B115-A210A3DD5C36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13" authorId="0" shapeId="0" xr:uid="{B20D8137-4063-49CA-869F-5773A859758C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13" authorId="0" shapeId="0" xr:uid="{918CD672-6889-453C-9B51-2673024C86F0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13" authorId="0" shapeId="0" xr:uid="{EB4BA245-E964-44CE-96AF-106A582664B0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13" authorId="0" shapeId="0" xr:uid="{EB7E426D-C9A4-4A4D-897D-7BA01C2BC9A2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13" authorId="0" shapeId="0" xr:uid="{C4927E4C-86D9-4F10-B58A-44D6431695AE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13" authorId="0" shapeId="0" xr:uid="{C648D3B0-6306-49CC-AA15-930FBD46ECFC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13" authorId="0" shapeId="0" xr:uid="{50FF7785-5B77-4200-8C80-1B4A7AF05C7F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14" authorId="0" shapeId="0" xr:uid="{2A6B578A-AA98-4EE1-9582-730FADA90C5B}">
      <text>
        <r>
          <rPr>
            <sz val="9"/>
            <color indexed="81"/>
            <rFont val="Tahoma"/>
            <family val="2"/>
          </rPr>
          <t>Type in Date</t>
        </r>
      </text>
    </comment>
    <comment ref="B14" authorId="0" shapeId="0" xr:uid="{F1EAF16E-AE69-4A87-97E5-81CD043650E3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14" authorId="0" shapeId="0" xr:uid="{C1AB3F0F-01A3-45C4-8D59-1F6CB2BA1AB3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14" authorId="0" shapeId="0" xr:uid="{A933A9E7-0697-4E65-9F8C-47D22E0FE704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14" authorId="0" shapeId="0" xr:uid="{325E0CAC-CA42-4674-8E07-F5048BFAC227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14" authorId="0" shapeId="0" xr:uid="{ECBB6EB8-4956-409D-B37B-ECA9147B4C73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14" authorId="0" shapeId="0" xr:uid="{26A232E4-6362-4ADD-8F68-C0F8BC33F1D4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14" authorId="0" shapeId="0" xr:uid="{26CBDB03-333D-4703-8550-017955ECCEEA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14" authorId="0" shapeId="0" xr:uid="{B80C03AD-12EE-47BB-A000-17E0E026BFF3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14" authorId="0" shapeId="0" xr:uid="{4B3FD51C-A685-4049-BF3D-91E9396C0AAF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14" authorId="0" shapeId="0" xr:uid="{5C9EA32B-F943-4019-A4FB-170DBF29A67E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14" authorId="0" shapeId="0" xr:uid="{8BBAC01D-8A82-4F0B-B8E5-30DA1AAF082A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14" authorId="0" shapeId="0" xr:uid="{C94D9899-24B0-4A2B-A9A0-D857AFD56CEA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14" authorId="0" shapeId="0" xr:uid="{3E7E53E5-FA5B-4286-B7A5-915DA15DE3E0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14" authorId="0" shapeId="0" xr:uid="{29C5AB2C-7B9E-4E17-B78B-4F03979823FB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14" authorId="0" shapeId="0" xr:uid="{0AD88841-2FEA-4517-B010-972FB4FCA398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14" authorId="0" shapeId="0" xr:uid="{5472ED85-CEB7-4788-9C69-8969EA6075FD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15" authorId="0" shapeId="0" xr:uid="{0E17EF58-CAA0-4BFE-B690-23B655A29F2B}">
      <text>
        <r>
          <rPr>
            <sz val="9"/>
            <color indexed="81"/>
            <rFont val="Tahoma"/>
            <family val="2"/>
          </rPr>
          <t>Type in Date</t>
        </r>
      </text>
    </comment>
    <comment ref="B15" authorId="0" shapeId="0" xr:uid="{EB1F1BEA-DFD0-430F-B8C6-C2A7A6D8200F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15" authorId="0" shapeId="0" xr:uid="{7A90F8E9-9AC0-4306-8BA4-4C984B1678B0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15" authorId="0" shapeId="0" xr:uid="{A2F0847D-AA7E-4A0A-9F84-0880D7254CAE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15" authorId="0" shapeId="0" xr:uid="{91F57AED-0271-4E1F-A61E-B473DB0DD9D2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15" authorId="0" shapeId="0" xr:uid="{82D867CC-E5D5-4B70-AF47-70CDD55664F6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15" authorId="0" shapeId="0" xr:uid="{77770E6D-3BA7-408B-8316-36CE4B526CC7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15" authorId="0" shapeId="0" xr:uid="{BDEF7A6C-CF91-4B7A-8DE3-42436DDDD896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15" authorId="0" shapeId="0" xr:uid="{73309CC4-3401-4918-9EA7-1D81895373CF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15" authorId="0" shapeId="0" xr:uid="{648C1121-881A-4A41-A148-AFB7A340906E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15" authorId="0" shapeId="0" xr:uid="{3DF5E481-C6B1-4940-A4FA-8FA2CDA4DF93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15" authorId="0" shapeId="0" xr:uid="{2E2E3A28-A3CA-40C8-A8F7-9E7F71647B75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15" authorId="0" shapeId="0" xr:uid="{32912950-9B69-437F-B621-5753F9578082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15" authorId="0" shapeId="0" xr:uid="{C2AD6EA7-3D52-4CB1-BA67-32278F21BFD7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15" authorId="0" shapeId="0" xr:uid="{80E26572-9160-4E1F-B03D-0899AA5F2FEE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15" authorId="0" shapeId="0" xr:uid="{30949241-68D2-4CB5-B4CB-AFC71DE8BB3E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15" authorId="0" shapeId="0" xr:uid="{21D087B3-7E0A-4BC0-A9FF-483D4B540609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16" authorId="0" shapeId="0" xr:uid="{4671892F-9280-4DCF-9DB0-1DCF17E14436}">
      <text>
        <r>
          <rPr>
            <sz val="9"/>
            <color indexed="81"/>
            <rFont val="Tahoma"/>
            <family val="2"/>
          </rPr>
          <t>Type in Date</t>
        </r>
      </text>
    </comment>
    <comment ref="B16" authorId="0" shapeId="0" xr:uid="{427C8865-BF65-49E5-ABE0-35F270B6297F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16" authorId="0" shapeId="0" xr:uid="{4B9BBF09-1D69-4347-8CB0-B475BE5505E0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16" authorId="0" shapeId="0" xr:uid="{101D2B99-E1AA-4AD9-8767-FED63CA137BF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16" authorId="0" shapeId="0" xr:uid="{875784AD-7879-4509-902F-A581C4179D80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16" authorId="0" shapeId="0" xr:uid="{672BDB55-14F9-4FE6-8670-DB9B73E3B17C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16" authorId="0" shapeId="0" xr:uid="{1BE01E31-CE77-4449-A8D6-14EB353B3D4C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16" authorId="0" shapeId="0" xr:uid="{1B4DFDF7-A0F1-40F3-BE33-EA0C12CAD2FD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16" authorId="0" shapeId="0" xr:uid="{91B92796-60B4-4BDD-B6F7-1DBABEC76A93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16" authorId="0" shapeId="0" xr:uid="{2FABD6E6-BE4B-4444-A82A-4E255FCE335F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16" authorId="0" shapeId="0" xr:uid="{56675B81-50B0-4AEC-8C3F-A285FD95AE8E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16" authorId="0" shapeId="0" xr:uid="{1E5EB0A3-848F-49CD-98E2-3D5B61E4A528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16" authorId="0" shapeId="0" xr:uid="{288334F3-4783-4DD4-90D4-94C49AF67AB3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16" authorId="0" shapeId="0" xr:uid="{FF7669A9-AA78-4411-8938-910CF81C63DD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16" authorId="0" shapeId="0" xr:uid="{3DC84989-11D9-4D35-BEFD-FB8FD8FA8E66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16" authorId="0" shapeId="0" xr:uid="{3A6C2486-5495-43EB-A03B-9DCD52F4A514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16" authorId="0" shapeId="0" xr:uid="{4819F504-5250-4A74-91EF-455ECE72EE16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17" authorId="0" shapeId="0" xr:uid="{F0DDF863-42D0-47ED-9D9E-853A80F402CB}">
      <text>
        <r>
          <rPr>
            <sz val="9"/>
            <color indexed="81"/>
            <rFont val="Tahoma"/>
            <family val="2"/>
          </rPr>
          <t>Type in Date</t>
        </r>
      </text>
    </comment>
    <comment ref="B17" authorId="0" shapeId="0" xr:uid="{10E09775-2D09-4E58-9812-60107F63ED13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17" authorId="0" shapeId="0" xr:uid="{784534BE-66B0-4819-9FC6-9C0C691E0212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17" authorId="0" shapeId="0" xr:uid="{55F98B7B-EB5C-431D-B479-B31BF00A0CF6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17" authorId="0" shapeId="0" xr:uid="{A0E8F7AA-535E-443C-B76A-4D0FF6D99204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17" authorId="0" shapeId="0" xr:uid="{C899FE08-C99C-44EB-9A01-9732C9CFBE54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17" authorId="0" shapeId="0" xr:uid="{FD67BB6D-F246-4ED9-9A2A-F1A4F55E6810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17" authorId="0" shapeId="0" xr:uid="{1BB450F6-48F1-4BAA-BAD1-23D35CF0E0FF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17" authorId="0" shapeId="0" xr:uid="{1181D14E-C908-42DC-A899-5E67233E2462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17" authorId="0" shapeId="0" xr:uid="{30C59C59-D231-46CF-9CFA-A19F26F63A55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17" authorId="0" shapeId="0" xr:uid="{4B99ADA6-FF1B-43D1-AE84-66D89D67C39F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17" authorId="0" shapeId="0" xr:uid="{FD51D415-2956-4552-837A-CC4F15057553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17" authorId="0" shapeId="0" xr:uid="{C0D99A45-FE4E-4C6C-A5B4-810B51189F69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17" authorId="0" shapeId="0" xr:uid="{E7FA87AE-29B8-41D5-AAF8-7E44078E2443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17" authorId="0" shapeId="0" xr:uid="{03752723-8BC3-4459-A1E7-E06D3906EE93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17" authorId="0" shapeId="0" xr:uid="{6A31CB93-CDCA-4C13-AE80-12922C10FFCF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17" authorId="0" shapeId="0" xr:uid="{CF3C95F0-16FB-4F1B-B335-116EF97DD7A0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18" authorId="0" shapeId="0" xr:uid="{5ED086A8-5BD9-4B41-A40C-A9BAAA471578}">
      <text>
        <r>
          <rPr>
            <sz val="9"/>
            <color indexed="81"/>
            <rFont val="Tahoma"/>
            <family val="2"/>
          </rPr>
          <t>Type in Date</t>
        </r>
      </text>
    </comment>
    <comment ref="B18" authorId="0" shapeId="0" xr:uid="{D08B3334-7525-4DA4-B78B-1BC82BE6BCCD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18" authorId="0" shapeId="0" xr:uid="{2E899333-6B38-4372-AAD3-ECC97FEAF230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18" authorId="0" shapeId="0" xr:uid="{F3BF730C-7DA4-4FB5-8120-8E5AA5B52781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18" authorId="0" shapeId="0" xr:uid="{A4C1B299-BE58-4850-808C-718CA4D2CEEA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18" authorId="0" shapeId="0" xr:uid="{F3D0A68C-B7DE-434C-B04C-B41B499F2EAF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18" authorId="0" shapeId="0" xr:uid="{E5D2581C-9FAE-4570-B492-9CC632ACF252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18" authorId="0" shapeId="0" xr:uid="{0D9CB990-419C-443F-9063-B7591B85CCEE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18" authorId="0" shapeId="0" xr:uid="{1B551826-555D-41E0-BE62-9976989F3A11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18" authorId="0" shapeId="0" xr:uid="{2C499AE2-7BEC-4D49-8300-B22B63154829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18" authorId="0" shapeId="0" xr:uid="{9E1B46CC-57B8-4683-BC1A-9033687BE965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18" authorId="0" shapeId="0" xr:uid="{9FCDDD56-F75B-4D5C-8B18-ADC07BFE7509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18" authorId="0" shapeId="0" xr:uid="{4F67E6F4-2326-496B-8A6C-9D7246609AB7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18" authorId="0" shapeId="0" xr:uid="{2FCBCAB7-AC0B-47F5-899C-F469DE0AA6A1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18" authorId="0" shapeId="0" xr:uid="{21B9BD6E-92D8-422F-9FFD-8CC7BF326E71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18" authorId="0" shapeId="0" xr:uid="{3DAAF38D-D5C9-4A88-A1B8-271DE0B23078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18" authorId="0" shapeId="0" xr:uid="{B4CDF8AC-DC7D-46E2-8C9A-D340E3AB7A21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19" authorId="0" shapeId="0" xr:uid="{E2A6CF82-67EA-4985-95EE-77C48FC548A2}">
      <text>
        <r>
          <rPr>
            <sz val="9"/>
            <color indexed="81"/>
            <rFont val="Tahoma"/>
            <family val="2"/>
          </rPr>
          <t>Type in Date</t>
        </r>
      </text>
    </comment>
    <comment ref="B19" authorId="0" shapeId="0" xr:uid="{EBEEB336-896B-4D19-813D-CB526FE00B3F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19" authorId="0" shapeId="0" xr:uid="{1A88B371-6D88-4F77-AA29-7EDB0FD243AC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19" authorId="0" shapeId="0" xr:uid="{682646E7-4325-4D40-B950-6E3A112539A9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19" authorId="0" shapeId="0" xr:uid="{EF92070A-E255-457D-ADB7-645ECC849F07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19" authorId="0" shapeId="0" xr:uid="{2985C203-D41F-4F88-BA63-A5AB500D5BF5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19" authorId="0" shapeId="0" xr:uid="{86E09637-A5E4-43F8-9BD0-5A1BFCFE3991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19" authorId="0" shapeId="0" xr:uid="{A1251A82-0068-431C-8486-7BAA11ACB826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19" authorId="0" shapeId="0" xr:uid="{CC42F0A8-498F-4A17-AB13-ADBCC5A781C0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19" authorId="0" shapeId="0" xr:uid="{25BAC284-D7EE-421E-97A7-B506CD32C865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19" authorId="0" shapeId="0" xr:uid="{42A9F309-7A9E-4C85-9C74-25B40EA4510D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19" authorId="0" shapeId="0" xr:uid="{18E05AE4-A042-440E-B49B-6CF5583A6B1C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19" authorId="0" shapeId="0" xr:uid="{C093C4B3-22BA-4DBA-98FA-D67C0BB48ADD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19" authorId="0" shapeId="0" xr:uid="{649469C5-1294-49BD-96DD-DEA102CDDC28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19" authorId="0" shapeId="0" xr:uid="{4078BB46-336D-40A8-93CB-E56D7F42D1C8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19" authorId="0" shapeId="0" xr:uid="{13EB78E2-D17A-4C89-A6E8-8103BCD23EC9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19" authorId="0" shapeId="0" xr:uid="{4831B880-03AF-4DDB-86ED-04F4149E8F41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20" authorId="0" shapeId="0" xr:uid="{C8C29E97-C01F-48BC-BF24-67EDBF25664C}">
      <text>
        <r>
          <rPr>
            <sz val="9"/>
            <color indexed="81"/>
            <rFont val="Tahoma"/>
            <family val="2"/>
          </rPr>
          <t>Type in Date</t>
        </r>
      </text>
    </comment>
    <comment ref="B20" authorId="0" shapeId="0" xr:uid="{3949FF04-9DF1-43F9-9DC8-E186F4BBA5DC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20" authorId="0" shapeId="0" xr:uid="{FDC45950-E350-4198-8F71-EDF6774A287E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20" authorId="0" shapeId="0" xr:uid="{6B7D39BD-E3F0-4515-A4CA-C816A210FA20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20" authorId="0" shapeId="0" xr:uid="{7C68BB42-9660-40CC-B8BF-108FE21F7AAE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20" authorId="0" shapeId="0" xr:uid="{D47BBA6E-99FB-40AF-B77C-62B4E53C4CCE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20" authorId="0" shapeId="0" xr:uid="{9AF86CC0-E047-4F55-A9CF-934968E570C6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20" authorId="0" shapeId="0" xr:uid="{7E7F50B4-4E26-4CA3-98E8-552DF9393835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20" authorId="0" shapeId="0" xr:uid="{3D631244-E133-42B7-AB03-819B36D59FFE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20" authorId="0" shapeId="0" xr:uid="{33714B54-5DC5-4B43-AB1C-F4F9C3F31C4D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20" authorId="0" shapeId="0" xr:uid="{5A7846B7-CDE7-4FC1-B700-D3088AF391B9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20" authorId="0" shapeId="0" xr:uid="{D7ABCA05-C6F6-47B3-9DDB-8F269FAC2741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20" authorId="0" shapeId="0" xr:uid="{D638E55D-B318-4728-AF73-FF6923E60263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20" authorId="0" shapeId="0" xr:uid="{A9A4D4A4-0E44-4FDD-B8CB-0DEB3880B204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20" authorId="0" shapeId="0" xr:uid="{478D1C88-2B69-4D9C-88F2-DDB001006B84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20" authorId="0" shapeId="0" xr:uid="{19EBDF65-B404-4522-9C92-63DFF6606CA8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20" authorId="0" shapeId="0" xr:uid="{543F68D7-5EB2-4718-9A64-F957658373D0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21" authorId="0" shapeId="0" xr:uid="{7E40D82B-EE15-495B-9010-325E63930886}">
      <text>
        <r>
          <rPr>
            <sz val="9"/>
            <color indexed="81"/>
            <rFont val="Tahoma"/>
            <family val="2"/>
          </rPr>
          <t>Type in Date</t>
        </r>
      </text>
    </comment>
    <comment ref="B21" authorId="0" shapeId="0" xr:uid="{B6CBB066-93FB-4497-BC1F-A122A6D2E3F9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21" authorId="0" shapeId="0" xr:uid="{82B13B17-CEEE-4C4A-B0C9-B0A248AE8C85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21" authorId="0" shapeId="0" xr:uid="{DC783ADE-3165-4063-9BFC-06E8286BB8F0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21" authorId="0" shapeId="0" xr:uid="{0262C753-1736-4F57-ABD3-B58CD7A49645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21" authorId="0" shapeId="0" xr:uid="{FA17E3EE-C244-48A8-85D7-39481C614D49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21" authorId="0" shapeId="0" xr:uid="{FA229A81-A0FD-40E0-B5E3-C0AAA6B30EEF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21" authorId="0" shapeId="0" xr:uid="{9AB7F3D1-AC68-4426-87CA-9C6548E0FE26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21" authorId="0" shapeId="0" xr:uid="{A808D635-11E5-4E5D-AFDE-BA1AE9D1F0D5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21" authorId="0" shapeId="0" xr:uid="{241125D1-B6C9-49AE-A17D-92A2447DCADB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21" authorId="0" shapeId="0" xr:uid="{A1842642-707E-4BDA-B82C-2D9DFE671EFB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21" authorId="0" shapeId="0" xr:uid="{304B6D6F-EB7C-4CB3-AD45-C69AB7A63EBC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21" authorId="0" shapeId="0" xr:uid="{D6E128ED-1562-459D-9BB9-264FAB54EC7B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21" authorId="0" shapeId="0" xr:uid="{55C86739-36A2-46A8-85EA-7860DB54E38A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21" authorId="0" shapeId="0" xr:uid="{622F4225-8A73-43B7-98A0-82BCA7D96356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21" authorId="0" shapeId="0" xr:uid="{2D35940A-E13E-4CBA-AA33-73B7C0C86DFE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21" authorId="0" shapeId="0" xr:uid="{1EDFD10A-540B-44B7-A3BF-567B1F7181CF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22" authorId="0" shapeId="0" xr:uid="{2F51AD99-A7CA-4015-B6A2-0A04FBDE9446}">
      <text>
        <r>
          <rPr>
            <sz val="9"/>
            <color indexed="81"/>
            <rFont val="Tahoma"/>
            <family val="2"/>
          </rPr>
          <t>Type in Date</t>
        </r>
      </text>
    </comment>
    <comment ref="B22" authorId="0" shapeId="0" xr:uid="{E6419DAF-3117-4183-9261-6ECB3E94874F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22" authorId="0" shapeId="0" xr:uid="{6BB15527-5A15-4E05-B874-44ECFFF08BA6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22" authorId="0" shapeId="0" xr:uid="{C752071E-ECB6-406D-9C2B-CB7DE1433219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22" authorId="0" shapeId="0" xr:uid="{A40B408E-6753-456B-81B4-97592A3FF075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22" authorId="0" shapeId="0" xr:uid="{2B2F459D-A8B1-405C-97FF-C34DAAA7B2FE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22" authorId="0" shapeId="0" xr:uid="{D7DA7F26-CFF6-4E91-A033-9F138FAE6B64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22" authorId="0" shapeId="0" xr:uid="{236B1159-9784-4395-85A5-EB5E003446C6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22" authorId="0" shapeId="0" xr:uid="{EEC421BC-EECC-4269-9D40-0A5B7703A5C2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22" authorId="0" shapeId="0" xr:uid="{47D107D6-4D24-4C84-96D9-67E9E294DAD7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22" authorId="0" shapeId="0" xr:uid="{AF857786-9057-4227-B592-DA620DF6986E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22" authorId="0" shapeId="0" xr:uid="{491572BB-D242-4C02-9017-9F52E729D2A8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22" authorId="0" shapeId="0" xr:uid="{F77C17B5-A4AD-4561-BC7C-708EB15097A2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22" authorId="0" shapeId="0" xr:uid="{8A75B165-8FD6-4A61-AF17-DFF69FACEFA3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22" authorId="0" shapeId="0" xr:uid="{A23CE5B8-3505-43DE-8DBA-1FB88DEFF49A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22" authorId="0" shapeId="0" xr:uid="{AEFFC1CA-6B64-42D7-AB32-B6B1C48F5DA4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22" authorId="0" shapeId="0" xr:uid="{9798DE5E-BA44-4BCD-9B2B-EC783CCDFEE5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23" authorId="0" shapeId="0" xr:uid="{8F4757D9-EFD8-4BB9-BAB8-09BEB3D2B640}">
      <text>
        <r>
          <rPr>
            <sz val="9"/>
            <color indexed="81"/>
            <rFont val="Tahoma"/>
            <family val="2"/>
          </rPr>
          <t>Type in Date</t>
        </r>
      </text>
    </comment>
    <comment ref="B23" authorId="0" shapeId="0" xr:uid="{710339AA-2C5D-4D03-A834-CFB9892B6A0B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23" authorId="0" shapeId="0" xr:uid="{D2791E7C-9C72-43B9-957C-01EA0798C04A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23" authorId="0" shapeId="0" xr:uid="{3933E326-42D2-4500-A905-39DE6B7B71A1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23" authorId="0" shapeId="0" xr:uid="{C54FD2AF-92F6-49EB-9A60-D48A737A39C0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23" authorId="0" shapeId="0" xr:uid="{AF088B23-0179-4962-AD6F-604E20F6AE98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23" authorId="0" shapeId="0" xr:uid="{60576BBB-296C-4A7E-9BA4-A524774369C0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23" authorId="0" shapeId="0" xr:uid="{A22B3E7D-5DA0-4310-AE13-C2842EF50C66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23" authorId="0" shapeId="0" xr:uid="{FE85DE2D-4B68-43BE-8308-DBAB4983CF14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23" authorId="0" shapeId="0" xr:uid="{4C32E5EF-9407-4B17-B80F-7F85391AE6ED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23" authorId="0" shapeId="0" xr:uid="{75004D58-1D0B-4502-9A81-EBB815CB2FAF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23" authorId="0" shapeId="0" xr:uid="{7D929095-DC67-42D1-AB8B-CA340C07855F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23" authorId="0" shapeId="0" xr:uid="{331BA6AC-0464-47CD-A620-9E752E69CAC0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23" authorId="0" shapeId="0" xr:uid="{8CEDE76D-068A-484E-83C5-2DCEA7C5454C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23" authorId="0" shapeId="0" xr:uid="{E7F86BD8-58FD-4130-90EA-84B640E2B3A4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23" authorId="0" shapeId="0" xr:uid="{A71847CE-B18F-4AF5-9C41-F2AEE83035C3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23" authorId="0" shapeId="0" xr:uid="{72474995-65E1-4DF9-95B5-3439840BE785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24" authorId="0" shapeId="0" xr:uid="{DCA1F7DC-860B-4667-B9AA-3BB7C8BED615}">
      <text>
        <r>
          <rPr>
            <sz val="9"/>
            <color indexed="81"/>
            <rFont val="Tahoma"/>
            <family val="2"/>
          </rPr>
          <t>Type in Date</t>
        </r>
      </text>
    </comment>
    <comment ref="B24" authorId="0" shapeId="0" xr:uid="{E754C927-C488-4B86-A115-09E2AE114B02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24" authorId="0" shapeId="0" xr:uid="{C165E7C8-34FD-43D0-B1F1-AB9426D491F5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24" authorId="0" shapeId="0" xr:uid="{0628B9B0-276C-4BCA-B9BA-7EABC461CDDC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24" authorId="0" shapeId="0" xr:uid="{230295EA-80E9-4840-9FEB-232C862F09CC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24" authorId="0" shapeId="0" xr:uid="{DA66749F-1724-409B-A77D-4A9E12AEB88C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24" authorId="0" shapeId="0" xr:uid="{E4D21BCC-BEE5-41CD-9E16-0D0A824689FF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24" authorId="0" shapeId="0" xr:uid="{8C304942-206D-41F6-8538-DBF6DA66663C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24" authorId="0" shapeId="0" xr:uid="{771B77D1-1018-42D1-8FAB-0D43D45677AC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24" authorId="0" shapeId="0" xr:uid="{3389830D-F67A-4D74-82C6-D70006308B57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24" authorId="0" shapeId="0" xr:uid="{B1AA4BF5-AC5B-4500-B8A7-87893FE6FA75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24" authorId="0" shapeId="0" xr:uid="{1D7AA0C7-F68B-46F6-9379-DF7F62342CD5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24" authorId="0" shapeId="0" xr:uid="{B03D87AB-B855-4535-9389-115A84C9C340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24" authorId="0" shapeId="0" xr:uid="{A91930B7-A235-46E4-A1A3-2A90DDA5E066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24" authorId="0" shapeId="0" xr:uid="{0DA8698B-EBBB-4004-8D07-31200153CD09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24" authorId="0" shapeId="0" xr:uid="{944BAEDB-0586-4C95-A747-DF5A38837D18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24" authorId="0" shapeId="0" xr:uid="{C9AB4049-3F56-4A45-9054-1AB728EB3A33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25" authorId="0" shapeId="0" xr:uid="{F38C944A-0938-4B89-B194-7818C7A59100}">
      <text>
        <r>
          <rPr>
            <sz val="9"/>
            <color indexed="81"/>
            <rFont val="Tahoma"/>
            <family val="2"/>
          </rPr>
          <t>Type in Date</t>
        </r>
      </text>
    </comment>
    <comment ref="B25" authorId="0" shapeId="0" xr:uid="{1D9F7CC9-7FB1-4F3D-B88C-A3A35CA82EF0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25" authorId="0" shapeId="0" xr:uid="{F4797F18-FFF7-42B7-8ACA-DE2F92BD6508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25" authorId="0" shapeId="0" xr:uid="{0AB0BFBB-5C7B-42E0-A6C1-A0E83FEFEC40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25" authorId="0" shapeId="0" xr:uid="{AC83B6F3-F8B2-4B19-B55C-DF8378616B4A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25" authorId="0" shapeId="0" xr:uid="{BCCBC285-DCCA-482B-9D44-146F1BDE8E02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25" authorId="0" shapeId="0" xr:uid="{1A3BD754-3E06-441C-AED5-8E0A37C5625B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25" authorId="0" shapeId="0" xr:uid="{DA63A7CE-A315-477C-AAA6-F662880BF645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25" authorId="0" shapeId="0" xr:uid="{6DE49EC6-9037-4121-9999-CE58B1909206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25" authorId="0" shapeId="0" xr:uid="{5BC84A2F-2B70-4CB5-A12F-E469F04EFA47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25" authorId="0" shapeId="0" xr:uid="{5D471E9D-82A0-4AF4-A90C-C839D9D0C4E2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25" authorId="0" shapeId="0" xr:uid="{885AB846-AC03-4F83-BC51-64881A6BAF5D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25" authorId="0" shapeId="0" xr:uid="{2FDE0A9A-78F7-423C-8C9A-CAA2C94F47F0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25" authorId="0" shapeId="0" xr:uid="{CFE4A6FC-F95C-4115-A59F-1096625C67BE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25" authorId="0" shapeId="0" xr:uid="{00C870DF-A82E-4AD9-BAA2-99AC4D41CCD2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25" authorId="0" shapeId="0" xr:uid="{0CA8CDCA-2226-4CBD-9AC8-8341C904D8F6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25" authorId="0" shapeId="0" xr:uid="{41C1F49B-5723-448E-AFFA-24CAE9F907FA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26" authorId="0" shapeId="0" xr:uid="{470B158C-9985-4A00-ACDC-5EBE86FD7A66}">
      <text>
        <r>
          <rPr>
            <sz val="9"/>
            <color indexed="81"/>
            <rFont val="Tahoma"/>
            <family val="2"/>
          </rPr>
          <t>Type in Date</t>
        </r>
      </text>
    </comment>
    <comment ref="B26" authorId="0" shapeId="0" xr:uid="{6C093383-A225-4D15-94A5-5E72E8A022DF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26" authorId="0" shapeId="0" xr:uid="{5C715D44-6BB9-4B1D-AB0B-4CCF3EDB7410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26" authorId="0" shapeId="0" xr:uid="{906166F7-C4DF-4038-AB51-9729F6D6CA09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26" authorId="0" shapeId="0" xr:uid="{2198FD1D-C385-47E2-8068-6B981C09C7D7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26" authorId="0" shapeId="0" xr:uid="{9481A40F-41B8-467B-8E1F-41DDC23765EE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26" authorId="0" shapeId="0" xr:uid="{BC4D14EB-76F9-4CEA-A627-4DABA130CD7D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26" authorId="0" shapeId="0" xr:uid="{12C6BFFC-F4A1-473D-BD82-BA680D70E8A0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26" authorId="0" shapeId="0" xr:uid="{E2809776-082B-4378-8E01-B7DA865D5277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26" authorId="0" shapeId="0" xr:uid="{3DBF4CDA-1E1B-4D3E-B940-8E78C29E656A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26" authorId="0" shapeId="0" xr:uid="{14F41781-59F3-42C0-9043-1F9C0E568FE6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26" authorId="0" shapeId="0" xr:uid="{25AA7C4E-185F-4C95-A0A2-1EB069D4EB81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26" authorId="0" shapeId="0" xr:uid="{72390FA6-9C57-4C6A-AD37-52701BD1B906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26" authorId="0" shapeId="0" xr:uid="{28FD0453-356B-4613-8F51-49E095917FD8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26" authorId="0" shapeId="0" xr:uid="{4BB19316-D6AB-4408-B28F-85AC0AD7FCB1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26" authorId="0" shapeId="0" xr:uid="{D0B72900-F768-4685-B6AC-F26CEDB582AB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26" authorId="0" shapeId="0" xr:uid="{3B89BFEC-F512-42A4-A5DF-788686150C94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27" authorId="0" shapeId="0" xr:uid="{4BCB9295-BC19-4A1E-9A01-CDE6996EC9A5}">
      <text>
        <r>
          <rPr>
            <sz val="9"/>
            <color indexed="81"/>
            <rFont val="Tahoma"/>
            <family val="2"/>
          </rPr>
          <t>Type in Date</t>
        </r>
      </text>
    </comment>
    <comment ref="B27" authorId="0" shapeId="0" xr:uid="{819CC72A-15B1-4B80-B444-E6A1796D4B25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27" authorId="0" shapeId="0" xr:uid="{FCCD7FE3-17F8-4272-8D74-7C6ED24FC354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27" authorId="0" shapeId="0" xr:uid="{8EE5D9A5-A19E-4FCE-AED1-07266E6773E9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27" authorId="0" shapeId="0" xr:uid="{C14B33E3-9A3D-4E10-B0B3-C24B431B3CC2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27" authorId="0" shapeId="0" xr:uid="{ADD722D0-DFEA-4BB6-ADE4-D0FA301160D3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27" authorId="0" shapeId="0" xr:uid="{FA8A21F2-F6D7-4E97-A69D-3B1BFFD14F29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27" authorId="0" shapeId="0" xr:uid="{FFFE80F7-1975-40E6-972E-59698C04CD84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27" authorId="0" shapeId="0" xr:uid="{062FD7B5-FA7A-4137-9406-039EE147B20A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27" authorId="0" shapeId="0" xr:uid="{E50D4A05-803A-4D06-8083-B71D0A08D8AE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27" authorId="0" shapeId="0" xr:uid="{60F06D3B-96D3-4424-B6BB-6B56EB13574E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27" authorId="0" shapeId="0" xr:uid="{8AE9F5EC-138E-4067-A8EA-DB4A00C842E8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27" authorId="0" shapeId="0" xr:uid="{B73E4766-BAC3-4ED7-BA94-98D66F6DCCF6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27" authorId="0" shapeId="0" xr:uid="{8832B260-04B9-47C8-8F61-71D426D95B60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27" authorId="0" shapeId="0" xr:uid="{D8A56676-E0C8-491C-B8DC-A013008B638E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27" authorId="0" shapeId="0" xr:uid="{ED0E665E-AF9A-4F3D-BB23-939314EACF2F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27" authorId="0" shapeId="0" xr:uid="{7EE489C3-411D-4AB3-92D8-52C08F7D2341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28" authorId="0" shapeId="0" xr:uid="{9C30FD22-B7E0-4C1B-BC76-55B8BD1BD7EA}">
      <text>
        <r>
          <rPr>
            <sz val="9"/>
            <color indexed="81"/>
            <rFont val="Tahoma"/>
            <family val="2"/>
          </rPr>
          <t>Type in Date</t>
        </r>
      </text>
    </comment>
    <comment ref="B28" authorId="0" shapeId="0" xr:uid="{15DFB91C-6179-4A11-875A-525D693D1DE3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28" authorId="0" shapeId="0" xr:uid="{85C82AC1-91E1-4602-8404-EE1D518A0E03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28" authorId="0" shapeId="0" xr:uid="{86A9968E-1195-4E95-BAB4-979E7308947E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28" authorId="0" shapeId="0" xr:uid="{724F8D84-4063-4C5C-A599-48D999787A69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28" authorId="0" shapeId="0" xr:uid="{D20729F0-5E2A-4DF4-8BE7-54AFDC76CA37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28" authorId="0" shapeId="0" xr:uid="{67209DB4-4E53-464F-AF65-ACE84F688C4C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28" authorId="0" shapeId="0" xr:uid="{C4C0A1A9-6B98-4F8C-AB81-C67AA6781BDD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28" authorId="0" shapeId="0" xr:uid="{07F6272A-30F2-4AE6-980F-02A2AC85C459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28" authorId="0" shapeId="0" xr:uid="{D5D9607F-D77E-40F6-8483-6ABD5E2E4D79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28" authorId="0" shapeId="0" xr:uid="{716A3E77-6DFF-4528-9C62-5C11ACCE8B54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28" authorId="0" shapeId="0" xr:uid="{EA6181A6-493C-4BF7-9032-B025A81DE60F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28" authorId="0" shapeId="0" xr:uid="{7EF2A678-6067-45E4-A2AE-9A87C1651BC0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28" authorId="0" shapeId="0" xr:uid="{FA29B14C-27B1-4C52-8950-F6EBB430C5CC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28" authorId="0" shapeId="0" xr:uid="{34905D01-6582-458A-8D86-9A526722D1F0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28" authorId="0" shapeId="0" xr:uid="{BF927887-C2AA-47A8-8A93-2552837C4EB6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28" authorId="0" shapeId="0" xr:uid="{7DF019AD-30C4-45D3-9CEF-CB2ACDE40DDB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29" authorId="0" shapeId="0" xr:uid="{00E15734-7B8E-468A-9D69-B4AA5900CD5B}">
      <text>
        <r>
          <rPr>
            <sz val="9"/>
            <color indexed="81"/>
            <rFont val="Tahoma"/>
            <family val="2"/>
          </rPr>
          <t>Type in Date</t>
        </r>
      </text>
    </comment>
    <comment ref="B29" authorId="0" shapeId="0" xr:uid="{85FEE6AF-0C9C-49AF-B929-276CDD1C2C4A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29" authorId="0" shapeId="0" xr:uid="{9F05FFD7-0DD4-4329-A744-3DD6B72DC0D2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29" authorId="0" shapeId="0" xr:uid="{B391D461-B40A-4F14-99D1-475853D724E3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29" authorId="0" shapeId="0" xr:uid="{FD54F600-7EB8-4753-949B-5FB87353A0CF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29" authorId="0" shapeId="0" xr:uid="{EDD3EB0C-DDFC-4229-B3E4-6414677717D0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29" authorId="0" shapeId="0" xr:uid="{2588167D-AC9A-4168-81B6-FB951C11604C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29" authorId="0" shapeId="0" xr:uid="{3BEE57E3-0B6F-481D-8B96-5FB90D529FCC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29" authorId="0" shapeId="0" xr:uid="{77E6E9EF-E1BC-4562-976A-F57E878FA2F3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29" authorId="0" shapeId="0" xr:uid="{19E11F36-51D1-45A6-A79A-AD96A3D1F111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29" authorId="0" shapeId="0" xr:uid="{424FFB46-F7B4-40B7-BBDE-6A27785A1416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29" authorId="0" shapeId="0" xr:uid="{2D0FAE33-0DB3-4E8F-A31E-583BB07C93E7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29" authorId="0" shapeId="0" xr:uid="{355CACD7-16AB-4FBA-92DE-49DDA25FFB2A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29" authorId="0" shapeId="0" xr:uid="{73148F12-64E3-40CD-A71A-7C3C3476A87F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29" authorId="0" shapeId="0" xr:uid="{809750F5-F752-4C75-8BCD-DD77A3890AB6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29" authorId="0" shapeId="0" xr:uid="{E2E1ADE8-1B7C-46F7-86A2-76C59EA5CE8A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29" authorId="0" shapeId="0" xr:uid="{94863234-F87D-45C8-94A1-3FDC6C63CA27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30" authorId="0" shapeId="0" xr:uid="{E6160F18-6615-446B-AC1E-1142AD2C6C35}">
      <text>
        <r>
          <rPr>
            <sz val="9"/>
            <color indexed="81"/>
            <rFont val="Tahoma"/>
            <family val="2"/>
          </rPr>
          <t>Type in Date</t>
        </r>
      </text>
    </comment>
    <comment ref="B30" authorId="0" shapeId="0" xr:uid="{19BE3A90-2747-4B3B-8309-072450DA5C64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30" authorId="0" shapeId="0" xr:uid="{55A43518-F215-4389-B6F1-04C05F9A5E0D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30" authorId="0" shapeId="0" xr:uid="{2517CF22-ECC2-4566-A999-E231DF915A47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30" authorId="0" shapeId="0" xr:uid="{0E95137D-33C5-48D9-BAA9-E8C4D44CF722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30" authorId="0" shapeId="0" xr:uid="{C11609A7-ABBC-4140-B6BE-494843875E6F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30" authorId="0" shapeId="0" xr:uid="{FEF75F84-9845-4482-9F6C-53449725D3FD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30" authorId="0" shapeId="0" xr:uid="{B3316CAE-7CF5-4F14-A9ED-151675ABE22E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30" authorId="0" shapeId="0" xr:uid="{8B0BE316-862C-4674-A1DC-2A21833F3A55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30" authorId="0" shapeId="0" xr:uid="{D6EDAB8F-C805-41D0-B010-410F5F07B9E6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30" authorId="0" shapeId="0" xr:uid="{DA69D4DC-92D1-4434-AE70-1AE889A3E155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30" authorId="0" shapeId="0" xr:uid="{B6182852-26A4-4900-BBFE-D1C5B4050139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30" authorId="0" shapeId="0" xr:uid="{3D791B85-12CA-44DB-8C16-DBD92C56E9EF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30" authorId="0" shapeId="0" xr:uid="{84866394-A253-4ADD-9094-90F660E4C4BA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30" authorId="0" shapeId="0" xr:uid="{ADBB03C3-F8E9-46FB-8B59-648D7336D367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30" authorId="0" shapeId="0" xr:uid="{9441B026-7E7A-4F82-A4BC-44B395154E2E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30" authorId="0" shapeId="0" xr:uid="{484FB172-940A-4028-B1D0-B861BC00E3C7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31" authorId="0" shapeId="0" xr:uid="{F8210081-A1D1-4365-A0A2-837838695C25}">
      <text>
        <r>
          <rPr>
            <sz val="9"/>
            <color indexed="81"/>
            <rFont val="Tahoma"/>
            <family val="2"/>
          </rPr>
          <t>Type in Date</t>
        </r>
      </text>
    </comment>
    <comment ref="B31" authorId="0" shapeId="0" xr:uid="{54C04F48-F22B-4AD3-9D3A-08016AFE2435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31" authorId="0" shapeId="0" xr:uid="{B0C24635-2FE0-4177-A30C-A88BD3CE6806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31" authorId="0" shapeId="0" xr:uid="{24697B62-3A8C-4AEB-A09F-C9625C8406FC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31" authorId="0" shapeId="0" xr:uid="{50564C8F-86F5-41C7-A4F4-85F8D1E305B2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31" authorId="0" shapeId="0" xr:uid="{145A352D-C7F1-4F78-9DE6-DC70CB22E0A1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31" authorId="0" shapeId="0" xr:uid="{2658F18F-8A2A-4674-82AB-01E07559BD7A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31" authorId="0" shapeId="0" xr:uid="{18A3931B-E748-431B-8DE3-7139AA1041BB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31" authorId="0" shapeId="0" xr:uid="{4138D236-8A12-42D6-84E8-AA0842D35A22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31" authorId="0" shapeId="0" xr:uid="{D3AD0963-AAF4-45E3-ADCF-4D6A6233C05B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31" authorId="0" shapeId="0" xr:uid="{50A4CAB6-FF9A-4E4D-BF30-31424899B434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31" authorId="0" shapeId="0" xr:uid="{272217F0-C528-49BD-86D2-DC73C6419A36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31" authorId="0" shapeId="0" xr:uid="{1118EC46-0477-4FA3-B739-22C5566540D0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31" authorId="0" shapeId="0" xr:uid="{8DAA3B96-5A84-480A-B5EC-0B9C75BD0521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31" authorId="0" shapeId="0" xr:uid="{1E8F4ED5-2F13-4973-BAE7-2F5AEA15D0F5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31" authorId="0" shapeId="0" xr:uid="{7E29B167-4753-470F-9ED2-5789717478AA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31" authorId="0" shapeId="0" xr:uid="{4C79980E-1BCD-479D-B8C4-9830BCB5A129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32" authorId="0" shapeId="0" xr:uid="{BAE76F43-EBC1-46C4-A903-A46A41AED301}">
      <text>
        <r>
          <rPr>
            <sz val="9"/>
            <color indexed="81"/>
            <rFont val="Tahoma"/>
            <family val="2"/>
          </rPr>
          <t>Type in Date</t>
        </r>
      </text>
    </comment>
    <comment ref="B32" authorId="0" shapeId="0" xr:uid="{506D57C6-578F-4DDF-B2A8-4BA99F9A7E7F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32" authorId="0" shapeId="0" xr:uid="{55A4D560-D746-4A74-B1AD-6806D447735A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32" authorId="0" shapeId="0" xr:uid="{7381D1DA-894E-4427-85D7-BBA30AA9DB34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32" authorId="0" shapeId="0" xr:uid="{EFD0A58E-54EB-47B5-B861-7D872835CB75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32" authorId="0" shapeId="0" xr:uid="{360E3FE6-6CC9-4AFC-A059-6FD0DC273260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32" authorId="0" shapeId="0" xr:uid="{647015CF-7575-49BD-AB4B-D4E9DD711DFE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32" authorId="0" shapeId="0" xr:uid="{1232E53E-B578-47DA-9BC7-13F522CE8416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32" authorId="0" shapeId="0" xr:uid="{CE68C900-6995-4E26-848A-F76796AB9DCD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32" authorId="0" shapeId="0" xr:uid="{89C7649F-5669-4C22-8EA5-33DC8E4B6195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32" authorId="0" shapeId="0" xr:uid="{2AC12BE8-21C7-4B47-80D8-530877BCBF50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32" authorId="0" shapeId="0" xr:uid="{29A6C587-BB92-47B8-B36C-B8B468E5898C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32" authorId="0" shapeId="0" xr:uid="{8FD71B54-4EC5-4C41-BAA3-822F0FA5B6B2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32" authorId="0" shapeId="0" xr:uid="{9C9AE200-1E39-4CEB-B797-0E22FB9B0C29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32" authorId="0" shapeId="0" xr:uid="{E8C8D1AF-D1CB-4974-9814-08A0C0EB6F66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32" authorId="0" shapeId="0" xr:uid="{6A2DE0B9-D789-4F2C-B4DD-33F48EE8BCBD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32" authorId="0" shapeId="0" xr:uid="{AB83D458-D82F-406D-8509-033886651ECC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33" authorId="0" shapeId="0" xr:uid="{936AAF9D-6EF8-4475-8BAB-5A14C6EB6311}">
      <text>
        <r>
          <rPr>
            <sz val="9"/>
            <color indexed="81"/>
            <rFont val="Tahoma"/>
            <family val="2"/>
          </rPr>
          <t>Type in Date</t>
        </r>
      </text>
    </comment>
    <comment ref="B33" authorId="0" shapeId="0" xr:uid="{A5C8CD88-79CE-42A0-8FE6-4AE2B5495096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33" authorId="0" shapeId="0" xr:uid="{B6A09368-16CF-40EA-B227-616FF55FB5C8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33" authorId="0" shapeId="0" xr:uid="{306CE5A7-9904-407D-A906-2203796F6201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33" authorId="0" shapeId="0" xr:uid="{3E18C1DB-073D-48B0-8D9D-B7C481612BEC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33" authorId="0" shapeId="0" xr:uid="{119CB157-0574-4AD5-A2D0-82F222FE2978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33" authorId="0" shapeId="0" xr:uid="{6CFEA59B-64CE-4B72-8239-CAB60B792B32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33" authorId="0" shapeId="0" xr:uid="{A5340082-84D7-47D3-A13B-BE6230127090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33" authorId="0" shapeId="0" xr:uid="{9D4E8C88-FF3E-42E5-819C-666BA1E755D0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33" authorId="0" shapeId="0" xr:uid="{DE87CDB2-4394-4CC1-86A6-FBDFDE220791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33" authorId="0" shapeId="0" xr:uid="{009ED429-8899-4C5D-ABE4-D7CEFF8F1478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33" authorId="0" shapeId="0" xr:uid="{D23B26B1-93B7-40CC-B459-D466DC842173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33" authorId="0" shapeId="0" xr:uid="{6F26017D-B55F-4C9C-9230-A37B6C042710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33" authorId="0" shapeId="0" xr:uid="{86342460-DB0A-47CD-9A26-7B91C1D9AFD0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33" authorId="0" shapeId="0" xr:uid="{8052CBD7-B23B-4185-8800-1B5BC8BCB297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33" authorId="0" shapeId="0" xr:uid="{8399673C-D06F-437A-9F49-6EA68331E867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33" authorId="0" shapeId="0" xr:uid="{2F341CA1-C871-41C6-8BB0-DCBB04F6EFAA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34" authorId="0" shapeId="0" xr:uid="{949EC76C-105F-4F0D-8BFD-7516AF9E7A07}">
      <text>
        <r>
          <rPr>
            <sz val="9"/>
            <color indexed="81"/>
            <rFont val="Tahoma"/>
            <family val="2"/>
          </rPr>
          <t>Type in Date</t>
        </r>
      </text>
    </comment>
    <comment ref="B34" authorId="0" shapeId="0" xr:uid="{1DDE917F-3C62-4056-8F98-69A4AB4F072D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34" authorId="0" shapeId="0" xr:uid="{DE9F75F3-D485-47E8-B785-BCF805BA136F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34" authorId="0" shapeId="0" xr:uid="{6C66B975-1DFF-427A-B3C4-B055EA81897B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34" authorId="0" shapeId="0" xr:uid="{A0667DF7-2451-47DD-BBEE-29B0B5FE985D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34" authorId="0" shapeId="0" xr:uid="{65F66AF1-7A0F-4279-8C6B-64F743987000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34" authorId="0" shapeId="0" xr:uid="{DC7B2CB2-D189-49C2-B192-D9FD9E601C52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34" authorId="0" shapeId="0" xr:uid="{A775C1C4-F17F-4A07-900E-60152934E119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34" authorId="0" shapeId="0" xr:uid="{4757822F-134F-4DB5-BB8E-511786BD66C7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34" authorId="0" shapeId="0" xr:uid="{0696217B-ED0F-47FF-8270-FABDF9F6CF12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34" authorId="0" shapeId="0" xr:uid="{26C0924B-8475-433B-AA0E-C0C9F6E80051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34" authorId="0" shapeId="0" xr:uid="{B72B1416-DFD6-4BD4-B095-5407EC38BA58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34" authorId="0" shapeId="0" xr:uid="{DA5F8B92-20C6-4366-8BD8-BAF3A415E70C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34" authorId="0" shapeId="0" xr:uid="{5ADCBDF3-E1A7-4438-8F96-2F9BCA0F5AB7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34" authorId="0" shapeId="0" xr:uid="{B885E684-3C53-41E2-AA7E-35A7EDFFA8DD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34" authorId="0" shapeId="0" xr:uid="{6C8F7837-E416-41E5-808A-25069FF24FDF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34" authorId="0" shapeId="0" xr:uid="{FA3C4296-B719-4DDB-AA48-6C37CD2E0078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35" authorId="0" shapeId="0" xr:uid="{DAF7484E-6512-4350-9083-BFDC99090426}">
      <text>
        <r>
          <rPr>
            <sz val="9"/>
            <color indexed="81"/>
            <rFont val="Tahoma"/>
            <family val="2"/>
          </rPr>
          <t>Type in Date</t>
        </r>
      </text>
    </comment>
    <comment ref="B35" authorId="0" shapeId="0" xr:uid="{5BE36CB5-017D-4872-9C9B-52370CE7FDAA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35" authorId="0" shapeId="0" xr:uid="{9AB18F04-229C-4DC0-8B00-108600D7A77F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35" authorId="0" shapeId="0" xr:uid="{C5DF19AB-8F2D-465A-8FD6-73367BE9DA6C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35" authorId="0" shapeId="0" xr:uid="{35D3864B-D9BA-4594-B861-B8B38094954B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35" authorId="0" shapeId="0" xr:uid="{5A98EE92-8BFC-4CDB-B725-51EAC67EF300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35" authorId="0" shapeId="0" xr:uid="{6E4FF195-42CE-447E-A373-6FB097E6A1A6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35" authorId="0" shapeId="0" xr:uid="{CD33C7E6-5BE5-429E-A02C-8B43E4D6C433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35" authorId="0" shapeId="0" xr:uid="{A8C501DE-9DF4-4A94-BD10-D6495FB957C0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35" authorId="0" shapeId="0" xr:uid="{D01B8F0D-9C67-4E69-8DF1-30D08005FF07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35" authorId="0" shapeId="0" xr:uid="{1B73750F-16D2-44AE-95E2-4866473D8771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35" authorId="0" shapeId="0" xr:uid="{9EA31450-FAA0-43E1-8ECB-39E841AC6729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35" authorId="0" shapeId="0" xr:uid="{ECDB524E-F6EF-4288-8045-104E274A7286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35" authorId="0" shapeId="0" xr:uid="{14ED847C-08A4-4D1E-B2D2-841FCA440F38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35" authorId="0" shapeId="0" xr:uid="{68A01E5F-7675-483E-9658-3EE69FE4BB98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35" authorId="0" shapeId="0" xr:uid="{25544EC3-46DB-472E-9BC9-4382B13D57AF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35" authorId="0" shapeId="0" xr:uid="{AD1B3A81-5405-49D9-98FB-3AA7F64118BB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36" authorId="0" shapeId="0" xr:uid="{AFA42998-AFDB-4AF5-B4AC-6DF8277C8CA7}">
      <text>
        <r>
          <rPr>
            <sz val="9"/>
            <color indexed="81"/>
            <rFont val="Tahoma"/>
            <family val="2"/>
          </rPr>
          <t>Type in Date</t>
        </r>
      </text>
    </comment>
    <comment ref="B36" authorId="0" shapeId="0" xr:uid="{35B3C0AA-BB87-4583-84C6-E5F08409AB94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36" authorId="0" shapeId="0" xr:uid="{BE206E3F-5FD8-4EEE-9EA7-EDA53DA73E6A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36" authorId="0" shapeId="0" xr:uid="{6D9434F8-E67F-498C-BC8D-2875E188AC9F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36" authorId="0" shapeId="0" xr:uid="{47E85188-5D97-482C-8061-A28D718489CA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36" authorId="0" shapeId="0" xr:uid="{82FC7D67-3681-4BFB-BBAE-E0379C893CCA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36" authorId="0" shapeId="0" xr:uid="{C61E10FA-34B7-4AA8-BA0A-D22B45D4EEF4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36" authorId="0" shapeId="0" xr:uid="{A78714DA-940C-4E61-A349-011A1E30C210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36" authorId="0" shapeId="0" xr:uid="{571D04CC-0C04-4679-9200-5B444A517574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36" authorId="0" shapeId="0" xr:uid="{1DAFB590-58AA-4DC7-92A4-AAAF81B3A7E4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36" authorId="0" shapeId="0" xr:uid="{5C22E019-65C8-41AD-BA17-5B98D5DE292B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36" authorId="0" shapeId="0" xr:uid="{06774F8B-68F9-4022-B6FC-B906473498D4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36" authorId="0" shapeId="0" xr:uid="{0DFD4B40-21EF-4671-989A-872C16E4D2ED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36" authorId="0" shapeId="0" xr:uid="{4F0EA9F1-2A4D-43D8-A5B1-6CC026D7BFF1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36" authorId="0" shapeId="0" xr:uid="{4392C9C1-ED4E-4A5C-9AA8-437B82544C47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36" authorId="0" shapeId="0" xr:uid="{A91486C5-FA22-434C-8250-F7889B702937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36" authorId="0" shapeId="0" xr:uid="{F7EE06F8-B519-4AB9-8AF1-FAA3D92CD916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37" authorId="0" shapeId="0" xr:uid="{965C2C19-3498-497E-BBD3-FA99D0DCB731}">
      <text>
        <r>
          <rPr>
            <sz val="9"/>
            <color indexed="81"/>
            <rFont val="Tahoma"/>
            <family val="2"/>
          </rPr>
          <t>Type in Date</t>
        </r>
      </text>
    </comment>
    <comment ref="B37" authorId="0" shapeId="0" xr:uid="{A2DB183E-F2BC-444D-8C2F-88CF716ED6FF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37" authorId="0" shapeId="0" xr:uid="{2AB12B56-BBAD-4D48-9DD2-448085DB5535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37" authorId="0" shapeId="0" xr:uid="{293F7935-F87F-4EBC-A4E0-F09F29795B5D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37" authorId="0" shapeId="0" xr:uid="{1B87B8B1-FF92-4EA9-8776-7F765E65A058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37" authorId="0" shapeId="0" xr:uid="{A001DBDA-3E1D-4DE2-BEAF-0DE6EC209A7D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37" authorId="0" shapeId="0" xr:uid="{7B84355B-0F9E-4514-A20B-5F07D1946997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37" authorId="0" shapeId="0" xr:uid="{8F2DD6B8-243C-4E10-B2CD-E9C94FFE1843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37" authorId="0" shapeId="0" xr:uid="{DD759EDE-E25B-4B8D-9324-C4D9D65EC9CD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37" authorId="0" shapeId="0" xr:uid="{90EBCCE6-E655-487F-9B1F-559F32E32E61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37" authorId="0" shapeId="0" xr:uid="{0506A39F-CA25-4245-B480-D29DCFA514B1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37" authorId="0" shapeId="0" xr:uid="{449C45E1-70DA-462E-AA91-8EAB1F435922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37" authorId="0" shapeId="0" xr:uid="{24C183B8-3DED-481E-9CFE-C0BC801F225B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37" authorId="0" shapeId="0" xr:uid="{A43120C5-AB79-44AE-80EE-1B45FBDCEEBA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37" authorId="0" shapeId="0" xr:uid="{63DC2FCD-181C-40B0-B743-FDFABB8810E1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37" authorId="0" shapeId="0" xr:uid="{FB73FCAC-C2BA-4830-BF90-9BDCE3F887BD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37" authorId="0" shapeId="0" xr:uid="{F5B8B1BF-1F79-4E6B-882C-393DD1B526F2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38" authorId="0" shapeId="0" xr:uid="{2A74B60C-3959-4DF0-8A88-D098F18C7B07}">
      <text>
        <r>
          <rPr>
            <sz val="9"/>
            <color indexed="81"/>
            <rFont val="Tahoma"/>
            <family val="2"/>
          </rPr>
          <t>Type in Date</t>
        </r>
      </text>
    </comment>
    <comment ref="B38" authorId="0" shapeId="0" xr:uid="{EE1AB131-C3C2-4FA3-A95C-EE80E1BA617D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38" authorId="0" shapeId="0" xr:uid="{E65BB088-86DB-4D48-94EF-8D9C49F496F5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38" authorId="0" shapeId="0" xr:uid="{A54252A8-8519-408F-B9DB-F30E3E7A4B27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38" authorId="0" shapeId="0" xr:uid="{E8DA526C-173E-4264-B0F5-57B4C7BC876B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38" authorId="0" shapeId="0" xr:uid="{52DE1DBF-F48E-4A2E-9729-7240911891FE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38" authorId="0" shapeId="0" xr:uid="{C2390C98-21FD-45C2-BA65-981DFA906E11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38" authorId="0" shapeId="0" xr:uid="{3ED7C543-0958-41B6-BB20-3B3AC43F93FA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38" authorId="0" shapeId="0" xr:uid="{30ADF91E-9596-4ECF-8702-C3B938419A27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38" authorId="0" shapeId="0" xr:uid="{EC840ED2-AD37-4A3E-9B00-53A786D8058F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38" authorId="0" shapeId="0" xr:uid="{A81E7BE5-910E-434A-9339-E842A483DBEB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38" authorId="0" shapeId="0" xr:uid="{A124726A-3A02-45E8-8E74-8D2AD30BCE93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38" authorId="0" shapeId="0" xr:uid="{60C10E61-BC35-4C86-BD44-F10408358C42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38" authorId="0" shapeId="0" xr:uid="{13F3E99F-0632-48E9-A4B6-919A99B52A66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38" authorId="0" shapeId="0" xr:uid="{84DB7DEF-9FA9-4FAA-A9C2-E875029470E6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38" authorId="0" shapeId="0" xr:uid="{F364F343-9A98-4A07-94A2-31082BA921AD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38" authorId="0" shapeId="0" xr:uid="{040523A6-E094-4AB7-9829-3E73F1A3BD46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39" authorId="0" shapeId="0" xr:uid="{6DCF98F6-3296-4607-BC8D-29A190918E3E}">
      <text>
        <r>
          <rPr>
            <sz val="9"/>
            <color indexed="81"/>
            <rFont val="Tahoma"/>
            <family val="2"/>
          </rPr>
          <t>Type in Date</t>
        </r>
      </text>
    </comment>
    <comment ref="B39" authorId="0" shapeId="0" xr:uid="{7274F631-82F0-434C-8230-0A5FE2FBD468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39" authorId="0" shapeId="0" xr:uid="{867CB805-65DD-4156-B983-454F1A280C3C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39" authorId="0" shapeId="0" xr:uid="{46476D6C-4D9C-4BC3-BDBB-93ECE21F1A83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39" authorId="0" shapeId="0" xr:uid="{D1B4350B-B315-46BA-97C7-136A3F658E54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39" authorId="0" shapeId="0" xr:uid="{B9273451-F5B2-4A18-B65D-2D813A8942D5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39" authorId="0" shapeId="0" xr:uid="{5C86BA99-436D-43EB-9552-3C0E7FDFF151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39" authorId="0" shapeId="0" xr:uid="{D76C08D3-FB75-41C9-AF20-FAE33982B662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39" authorId="0" shapeId="0" xr:uid="{B0667433-BAC1-4F44-9330-DBF6C19D0765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39" authorId="0" shapeId="0" xr:uid="{6C4BFCE8-0019-4CD9-B6DC-83E686FBB8C1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39" authorId="0" shapeId="0" xr:uid="{8DC753D2-3B7B-4B8C-AF30-505BD1504352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39" authorId="0" shapeId="0" xr:uid="{862A70EF-E4B8-4703-AA75-3810532D5E54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39" authorId="0" shapeId="0" xr:uid="{742D8D10-F6ED-4721-9070-9BC9C532EF4F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39" authorId="0" shapeId="0" xr:uid="{907345F1-9E1A-45ED-A8CF-1D5291740914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39" authorId="0" shapeId="0" xr:uid="{F79E1775-E99D-4973-947B-812385E35917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39" authorId="0" shapeId="0" xr:uid="{D140D58C-B5D0-4C94-A410-EEABD6EE902A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39" authorId="0" shapeId="0" xr:uid="{8B9F0FCA-330A-4C1E-9303-014103CC1DB5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40" authorId="0" shapeId="0" xr:uid="{35255463-F244-4EE5-AEC8-ECC62D329F95}">
      <text>
        <r>
          <rPr>
            <sz val="9"/>
            <color indexed="81"/>
            <rFont val="Tahoma"/>
            <family val="2"/>
          </rPr>
          <t>Type in Date</t>
        </r>
      </text>
    </comment>
    <comment ref="B40" authorId="0" shapeId="0" xr:uid="{34F69BBB-2CBF-4ADD-B9BE-B8FD6F4F570B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40" authorId="0" shapeId="0" xr:uid="{E62D5886-DF8A-49BC-AD23-1DD433AACA53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40" authorId="0" shapeId="0" xr:uid="{5906B190-82DF-4103-BED4-D2DA95AC6AFD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40" authorId="0" shapeId="0" xr:uid="{BDF0CB6E-979A-456A-B31E-FA59E5A6CDCC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40" authorId="0" shapeId="0" xr:uid="{DD8EADE0-E106-414D-B6FF-53FE55BA3472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40" authorId="0" shapeId="0" xr:uid="{2039C0FA-2EA5-4315-BA70-E1686ADEDE6B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40" authorId="0" shapeId="0" xr:uid="{1A116772-2D2B-47A5-BF7A-E622EABECEF6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40" authorId="0" shapeId="0" xr:uid="{A0756636-523C-4636-9550-B7A8EF126812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40" authorId="0" shapeId="0" xr:uid="{9572AB9E-86CF-4EE9-9B9E-29C04C415D71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40" authorId="0" shapeId="0" xr:uid="{C908F308-84F2-4D3D-ABFA-BB6E00144A8C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40" authorId="0" shapeId="0" xr:uid="{27CC8F08-1D08-4CA8-AC27-293B1D948119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40" authorId="0" shapeId="0" xr:uid="{CE2BA850-B00D-444F-BAD5-0D359030F279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40" authorId="0" shapeId="0" xr:uid="{5BF6AA89-52E5-4D9E-A04C-CF764D1C8FEB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40" authorId="0" shapeId="0" xr:uid="{A08F6474-A771-456A-8A73-27E2204D3845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40" authorId="0" shapeId="0" xr:uid="{1F260F0C-2958-407C-85B9-A3D121261440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40" authorId="0" shapeId="0" xr:uid="{A2F71274-C35F-4295-A63C-BA5AF401601D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41" authorId="0" shapeId="0" xr:uid="{65C3BB50-C251-4170-95DB-CAC5E2948F95}">
      <text>
        <r>
          <rPr>
            <sz val="9"/>
            <color indexed="81"/>
            <rFont val="Tahoma"/>
            <family val="2"/>
          </rPr>
          <t>Type in Date</t>
        </r>
      </text>
    </comment>
    <comment ref="B41" authorId="0" shapeId="0" xr:uid="{D675FC62-5D45-493A-9B39-C121EC1314B9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41" authorId="0" shapeId="0" xr:uid="{D568B868-621C-4330-A672-6EB48CCE7048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41" authorId="0" shapeId="0" xr:uid="{7C6F0F5B-3375-4BDB-8602-4AEF57199F82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41" authorId="0" shapeId="0" xr:uid="{4B318562-6D14-4BE5-8DA6-F5DE65564E59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41" authorId="0" shapeId="0" xr:uid="{4958114A-B605-42A9-9619-079873B396B2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41" authorId="0" shapeId="0" xr:uid="{F36FD0A7-E3A1-47A0-B275-B345959AACB2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41" authorId="0" shapeId="0" xr:uid="{AD34C671-4AF3-4E6D-966D-C2D66052C4E8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41" authorId="0" shapeId="0" xr:uid="{5CD886A9-E9DD-4661-8715-D93A1D6500C3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41" authorId="0" shapeId="0" xr:uid="{FF5083FD-EB21-4E52-AA91-2669990DBF10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41" authorId="0" shapeId="0" xr:uid="{E1232E57-A0E7-4EC1-88F5-08B67F1BDE1F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41" authorId="0" shapeId="0" xr:uid="{AE9F60D0-D66B-4420-AD1D-EAAEAA6742C8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41" authorId="0" shapeId="0" xr:uid="{A917395D-66D8-4D90-B381-1726627D361E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41" authorId="0" shapeId="0" xr:uid="{4EDF2CA6-62CA-4EF8-AA31-1A924D6A831F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41" authorId="0" shapeId="0" xr:uid="{FB5E2AA8-F97E-4834-B651-8A17EBB9C8F7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41" authorId="0" shapeId="0" xr:uid="{B3FFA123-98C4-4464-B181-D51A360860C3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41" authorId="0" shapeId="0" xr:uid="{BD92CDA7-5B31-4544-A376-0EA7496FA807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42" authorId="0" shapeId="0" xr:uid="{32CFD259-4C2F-4528-8A10-D53382F9036B}">
      <text>
        <r>
          <rPr>
            <sz val="9"/>
            <color indexed="81"/>
            <rFont val="Tahoma"/>
            <family val="2"/>
          </rPr>
          <t>Type in Date</t>
        </r>
      </text>
    </comment>
    <comment ref="B42" authorId="0" shapeId="0" xr:uid="{63D49867-66D4-4979-AC86-BF979D546753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42" authorId="0" shapeId="0" xr:uid="{D7D8CB49-CD31-4E7C-9A3D-E205A5D36D25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42" authorId="0" shapeId="0" xr:uid="{73EA509C-5372-4A99-958E-2C38E3772157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42" authorId="0" shapeId="0" xr:uid="{0E5E2243-8EA6-4E02-9782-8A812E34C64D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42" authorId="0" shapeId="0" xr:uid="{824A9FE5-34CE-491A-B3D9-167E93E8D024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42" authorId="0" shapeId="0" xr:uid="{E50A4124-A817-4C65-9BFC-5B32E7ACDD58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42" authorId="0" shapeId="0" xr:uid="{8C8B55B4-762D-4F93-80F3-4931E1A2E60F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42" authorId="0" shapeId="0" xr:uid="{1F267E8A-0417-4795-9A77-91D0BA434642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42" authorId="0" shapeId="0" xr:uid="{4333521B-418B-4F2E-9767-D953C3D80943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42" authorId="0" shapeId="0" xr:uid="{6959D416-C56B-4E47-8300-4CD80D22EF71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42" authorId="0" shapeId="0" xr:uid="{F8635905-9910-4C80-83B5-EB8CDCC6ABFD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42" authorId="0" shapeId="0" xr:uid="{313FBDB0-8F71-4119-AB9F-48D237FD306D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42" authorId="0" shapeId="0" xr:uid="{1750420F-59E3-4398-AA2A-1C33037ED61E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42" authorId="0" shapeId="0" xr:uid="{051258BD-C172-4F64-9D92-E4934C55C7D9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42" authorId="0" shapeId="0" xr:uid="{F08F3E3F-8690-4CBE-A318-AECC70CE595E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42" authorId="0" shapeId="0" xr:uid="{91D0F3F8-89A3-4692-8E7A-5C9C83264F6D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43" authorId="0" shapeId="0" xr:uid="{B78699D6-9480-4E2B-B5EA-E58564657853}">
      <text>
        <r>
          <rPr>
            <sz val="9"/>
            <color indexed="81"/>
            <rFont val="Tahoma"/>
            <family val="2"/>
          </rPr>
          <t>Type in Date</t>
        </r>
      </text>
    </comment>
    <comment ref="B43" authorId="0" shapeId="0" xr:uid="{BB3175F0-68A0-41B8-8BD4-39CA2CD47E8D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43" authorId="0" shapeId="0" xr:uid="{A4FB1AE5-4A6A-4406-80DB-1B3D7705F2D4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43" authorId="0" shapeId="0" xr:uid="{9AA1F750-A524-421E-8DB8-FF762BACA8D2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43" authorId="0" shapeId="0" xr:uid="{A86BDC9A-346E-42AF-BACF-078B1354D5D7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43" authorId="0" shapeId="0" xr:uid="{A63DBD23-438F-4D5F-9898-E3B4E4D2B697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43" authorId="0" shapeId="0" xr:uid="{E1693546-2B95-4F2E-B3D1-C1C0F4418BBD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43" authorId="0" shapeId="0" xr:uid="{DED994D7-278D-4348-AEA4-D6ED9EF02B43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43" authorId="0" shapeId="0" xr:uid="{5AA0C0F1-2F1C-4AB2-99F4-C68B7268B698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43" authorId="0" shapeId="0" xr:uid="{F252495C-1D01-441D-AD04-D82088783E61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43" authorId="0" shapeId="0" xr:uid="{F5BC95C1-270D-4A07-8CF0-819AF426C0BF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43" authorId="0" shapeId="0" xr:uid="{A0B2407C-486A-4105-8A15-6422724EAE6B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43" authorId="0" shapeId="0" xr:uid="{9DB2C7F8-D623-4CE0-AEEE-5E09EE37F2E7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43" authorId="0" shapeId="0" xr:uid="{72025116-FA84-49D7-AA90-9D6D214A3AB8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43" authorId="0" shapeId="0" xr:uid="{E6F50E3C-01B5-4F12-900C-F7E687EC80AE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43" authorId="0" shapeId="0" xr:uid="{6225E2D6-BDC7-4D7F-A135-CF1790085FC8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43" authorId="0" shapeId="0" xr:uid="{4DAA06B5-BB81-4F59-90F6-6B118390EC56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44" authorId="0" shapeId="0" xr:uid="{F35BF936-5B30-43FA-A9EB-ACC33051CB61}">
      <text>
        <r>
          <rPr>
            <sz val="9"/>
            <color indexed="81"/>
            <rFont val="Tahoma"/>
            <family val="2"/>
          </rPr>
          <t>Type in Date</t>
        </r>
      </text>
    </comment>
    <comment ref="B44" authorId="0" shapeId="0" xr:uid="{B9D13026-644A-4813-AE18-440D3CF9CB55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44" authorId="0" shapeId="0" xr:uid="{63407457-B46B-46BA-87B2-BA6415660DB1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44" authorId="0" shapeId="0" xr:uid="{90A72E19-5F68-4957-94F7-27DDCF43655F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44" authorId="0" shapeId="0" xr:uid="{A9079A63-3EA8-4E7F-B433-D3551B70BB1E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44" authorId="0" shapeId="0" xr:uid="{262C94CF-EE20-4D1D-ABFD-F1F7EEB14D11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44" authorId="0" shapeId="0" xr:uid="{D29E39D1-5ABA-41FE-B28A-B4D0CB7B6B78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44" authorId="0" shapeId="0" xr:uid="{65E460A4-844B-40B1-80E9-D5BF9E599C2E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44" authorId="0" shapeId="0" xr:uid="{050B7799-32A4-4158-9E1A-B4587C02FC7B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44" authorId="0" shapeId="0" xr:uid="{B8F4BA9B-146F-4379-A1C4-C7915F312568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44" authorId="0" shapeId="0" xr:uid="{197B1C6E-3B68-4521-98CB-5E781961B5C5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44" authorId="0" shapeId="0" xr:uid="{ACCB8942-36CC-4AF4-906A-BD59BE82E9E3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44" authorId="0" shapeId="0" xr:uid="{86E87C77-976F-45FA-91F6-9C428AF98D24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44" authorId="0" shapeId="0" xr:uid="{ADF56AA4-2D9F-4248-B9FF-8C6D2CE2A2F1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44" authorId="0" shapeId="0" xr:uid="{222D9B70-6BF5-48CD-A7B7-A0DBAC66A3EE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44" authorId="0" shapeId="0" xr:uid="{77D54E01-103F-40E4-AD98-E0085C9C2610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44" authorId="0" shapeId="0" xr:uid="{469A4329-8CF1-40B1-8BD3-DE6E22FA8C59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45" authorId="0" shapeId="0" xr:uid="{E023D0A4-DF68-4198-B3F9-F806F4598577}">
      <text>
        <r>
          <rPr>
            <sz val="9"/>
            <color indexed="81"/>
            <rFont val="Tahoma"/>
            <family val="2"/>
          </rPr>
          <t>Type in Date</t>
        </r>
      </text>
    </comment>
    <comment ref="B45" authorId="0" shapeId="0" xr:uid="{D0A513B6-0525-4AB8-B88D-09E30717B529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45" authorId="0" shapeId="0" xr:uid="{A45FFB43-86F7-4A4B-90DA-718BC07834A9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45" authorId="0" shapeId="0" xr:uid="{5394AFF0-BBF9-4A59-BD39-B6AE95D650BA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45" authorId="0" shapeId="0" xr:uid="{5F10D902-DB2D-4CCC-A320-066E59DC25D5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45" authorId="0" shapeId="0" xr:uid="{841FD6EE-F8F0-4144-BBC8-EB80784A55AB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45" authorId="0" shapeId="0" xr:uid="{15FFCC3A-9271-490E-9D6A-7197B6E6E121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45" authorId="0" shapeId="0" xr:uid="{7638B496-49DC-4CDB-BDBF-0509F87348D4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45" authorId="0" shapeId="0" xr:uid="{DA5B078C-27CC-4B0D-827C-1758D1EDDC2F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45" authorId="0" shapeId="0" xr:uid="{3EC906E4-E405-4B46-80E0-55A13395D0CE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45" authorId="0" shapeId="0" xr:uid="{1FE963A7-13D7-4E7A-99EC-981E1D1B4FC8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45" authorId="0" shapeId="0" xr:uid="{30AF929A-A6D5-4E8A-BC10-D9075095A73F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45" authorId="0" shapeId="0" xr:uid="{0AF89FD7-A35A-4ED4-98E9-2C2CC90FC836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45" authorId="0" shapeId="0" xr:uid="{3AC4F2BE-52D6-4CF3-A901-B9CA63933B65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45" authorId="0" shapeId="0" xr:uid="{6FF11327-FEFF-4F50-BF0B-79B46438D236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45" authorId="0" shapeId="0" xr:uid="{45652F76-7739-4207-AD93-139357DA3898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45" authorId="0" shapeId="0" xr:uid="{A96BE0D8-CC8B-41C4-B501-706DE57178BD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46" authorId="0" shapeId="0" xr:uid="{EE044F57-61C6-4875-BD1A-090A6C1BDCBC}">
      <text>
        <r>
          <rPr>
            <sz val="9"/>
            <color indexed="81"/>
            <rFont val="Tahoma"/>
            <family val="2"/>
          </rPr>
          <t>Type in Date</t>
        </r>
      </text>
    </comment>
    <comment ref="B46" authorId="0" shapeId="0" xr:uid="{9620EF5B-CC27-475B-8B1C-867CB0D05423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46" authorId="0" shapeId="0" xr:uid="{0EA6E915-8F1B-41D6-BFDD-C580912BBD3F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46" authorId="0" shapeId="0" xr:uid="{64515AE7-022E-42B1-9D45-3BD2A0BB3B1C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46" authorId="0" shapeId="0" xr:uid="{F235B95A-0F74-409A-8FA8-A4F2CA95A219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46" authorId="0" shapeId="0" xr:uid="{1BF002DD-6C5B-444E-B59D-FC4E03F8A2CE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46" authorId="0" shapeId="0" xr:uid="{EF8AD2D9-ABCA-4893-8134-1D59B89C8C8D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46" authorId="0" shapeId="0" xr:uid="{9E74F003-A8B4-4698-A59B-26BDA8D724F5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46" authorId="0" shapeId="0" xr:uid="{040A3148-C017-4D9C-8FDD-DB1215E41C73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46" authorId="0" shapeId="0" xr:uid="{578ADE57-07C9-43B6-8233-E8443EA5172A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46" authorId="0" shapeId="0" xr:uid="{5E0631A9-FD42-43EE-B8C6-DA51C83C9EC6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46" authorId="0" shapeId="0" xr:uid="{F90C85BB-F0DB-4492-9008-60A609EAFF37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46" authorId="0" shapeId="0" xr:uid="{683B6986-D359-4F9E-ADD7-BE6695C8A956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46" authorId="0" shapeId="0" xr:uid="{7756CB51-2134-4F80-8A5B-38770BA402B9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46" authorId="0" shapeId="0" xr:uid="{A1C011C8-FD30-4947-8E2E-BEAB8CD8721F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46" authorId="0" shapeId="0" xr:uid="{DFB1EEE1-DF55-4E6E-B22D-87E2784DC7AA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46" authorId="0" shapeId="0" xr:uid="{46460840-5A66-460E-8249-B6762B2E5468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47" authorId="0" shapeId="0" xr:uid="{2FA5FB06-D4A9-4E10-AB6A-59A5716F2F9C}">
      <text>
        <r>
          <rPr>
            <sz val="9"/>
            <color indexed="81"/>
            <rFont val="Tahoma"/>
            <family val="2"/>
          </rPr>
          <t>Type in Date</t>
        </r>
      </text>
    </comment>
    <comment ref="B47" authorId="0" shapeId="0" xr:uid="{65720C79-9F4D-4F87-A155-F0F5D3822868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47" authorId="0" shapeId="0" xr:uid="{43E06E8D-6867-4CAD-85C8-011859C0E5A4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47" authorId="0" shapeId="0" xr:uid="{12813EB7-D241-4481-B1DA-0ABAD3D75A93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47" authorId="0" shapeId="0" xr:uid="{FE18642D-01E9-42D0-B8D5-B898161B0C43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47" authorId="0" shapeId="0" xr:uid="{7EF6C5C8-AB83-455F-B312-0A4A6887B23C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47" authorId="0" shapeId="0" xr:uid="{2697D38F-85B3-4CCD-8590-2DE8EB0F5475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47" authorId="0" shapeId="0" xr:uid="{B349E055-B7B3-48A4-9A88-EE89722F0972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47" authorId="0" shapeId="0" xr:uid="{BDFDA262-86C0-4D31-9313-D64BBB36E8E8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47" authorId="0" shapeId="0" xr:uid="{AE27988C-0D20-49F7-BD7C-EE55DDCF6F0C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47" authorId="0" shapeId="0" xr:uid="{33A31E4F-25C0-453F-9867-9DED6B8E82A1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47" authorId="0" shapeId="0" xr:uid="{DADB4879-87EB-4A53-AF6A-6AE9BC4188C3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47" authorId="0" shapeId="0" xr:uid="{83F7AF33-F155-48D4-8505-5A208A715046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47" authorId="0" shapeId="0" xr:uid="{AE7563C2-561D-4094-851F-69F2806472A3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47" authorId="0" shapeId="0" xr:uid="{50FED5EB-4213-40A7-A215-2F98A6A26FA0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47" authorId="0" shapeId="0" xr:uid="{F2192B79-F766-4B18-A56B-FE3AD8DCA30D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47" authorId="0" shapeId="0" xr:uid="{E4CDD2F3-B8BB-4D84-8045-B0AD9222B16E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48" authorId="0" shapeId="0" xr:uid="{9752B24A-DBFB-4822-AA77-1FE4097634A4}">
      <text>
        <r>
          <rPr>
            <sz val="9"/>
            <color indexed="81"/>
            <rFont val="Tahoma"/>
            <family val="2"/>
          </rPr>
          <t>Type in Date</t>
        </r>
      </text>
    </comment>
    <comment ref="B48" authorId="0" shapeId="0" xr:uid="{5D90415F-AD8E-4B66-BF1A-FE7F9BEBE2CB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48" authorId="0" shapeId="0" xr:uid="{1138E6F4-2FAC-4331-A180-A01D42BBA39F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48" authorId="0" shapeId="0" xr:uid="{D1F5B82B-5BC6-4D9A-B594-A0B89735B086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48" authorId="0" shapeId="0" xr:uid="{1A991C12-3676-460A-B4C5-D3575E5C2AFC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48" authorId="0" shapeId="0" xr:uid="{895F5A3D-B08C-4ECF-BB2A-A8AC87C5FE01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48" authorId="0" shapeId="0" xr:uid="{E8474419-0DFD-431A-8275-2D61C8CEBE74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48" authorId="0" shapeId="0" xr:uid="{450B8C7F-5B37-42D9-8E61-C621F1710295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48" authorId="0" shapeId="0" xr:uid="{A82A3E29-7671-41DF-ADC1-152BE4F0CECA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48" authorId="0" shapeId="0" xr:uid="{22BF6AEA-D3B2-4C33-B46B-B829B9AB029A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48" authorId="0" shapeId="0" xr:uid="{D0B21E4A-7FC5-4404-9662-2FD55BA79683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48" authorId="0" shapeId="0" xr:uid="{410E7BCE-5380-484E-974F-38AA25D1B0FC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48" authorId="0" shapeId="0" xr:uid="{69D2CCEF-160C-4DD9-BFF9-BD8429A0482F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48" authorId="0" shapeId="0" xr:uid="{DCF545EE-6D2C-4006-95B5-88896077F2BC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48" authorId="0" shapeId="0" xr:uid="{84CD25D3-FB7A-4952-9E32-0B6EF7D195A1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48" authorId="0" shapeId="0" xr:uid="{B3B69994-7B37-427E-84CD-B8E5320480BE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48" authorId="0" shapeId="0" xr:uid="{F09AC0D7-1098-4023-942A-3F4BA02AA1B8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49" authorId="0" shapeId="0" xr:uid="{D7951B91-1312-490F-8098-6E7E5A713EBA}">
      <text>
        <r>
          <rPr>
            <sz val="9"/>
            <color indexed="81"/>
            <rFont val="Tahoma"/>
            <family val="2"/>
          </rPr>
          <t>Type in Date</t>
        </r>
      </text>
    </comment>
    <comment ref="B49" authorId="0" shapeId="0" xr:uid="{4CD7B65B-79AE-4748-B733-156425E7CC2D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49" authorId="0" shapeId="0" xr:uid="{DFD18649-E439-44AC-9DD4-BD937C648ECA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49" authorId="0" shapeId="0" xr:uid="{F02427A0-B72F-49E3-9954-F4722F208998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49" authorId="0" shapeId="0" xr:uid="{8F89A5E1-CFBA-41E7-8B86-30F15DC60B6E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49" authorId="0" shapeId="0" xr:uid="{6E397CFE-80DE-48D1-98BB-6475A2B5867D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49" authorId="0" shapeId="0" xr:uid="{097D88A4-6120-4692-A330-1628DF1A6D70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49" authorId="0" shapeId="0" xr:uid="{FC1C2B00-6BB6-4E16-A158-55674F3A0CE2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49" authorId="0" shapeId="0" xr:uid="{194A7EF9-7F56-45A4-976D-7198A6C8C1AB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49" authorId="0" shapeId="0" xr:uid="{A66A4AF8-83EB-41AC-8761-DDCDE75DB4AC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49" authorId="0" shapeId="0" xr:uid="{8F44CD83-5286-4D59-88B3-D9BDA4BC7CA9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49" authorId="0" shapeId="0" xr:uid="{0D034BBA-F1B6-4139-BA90-B2A41531DD3D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49" authorId="0" shapeId="0" xr:uid="{98E6051A-6857-4E69-B3CA-AAAAB93EC2E8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49" authorId="0" shapeId="0" xr:uid="{4E871A9B-4B66-4890-84CB-1A28F99BBC1B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49" authorId="0" shapeId="0" xr:uid="{7C4D5541-7EA1-4670-AC39-E27195AECCAC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49" authorId="0" shapeId="0" xr:uid="{1D98C8E8-9267-4DCC-93B3-13643C61326F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49" authorId="0" shapeId="0" xr:uid="{B41141FF-80C1-4FCB-B79C-3BA000487C83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50" authorId="0" shapeId="0" xr:uid="{6DD76C12-29B3-47DF-84F5-7BD13216328E}">
      <text>
        <r>
          <rPr>
            <sz val="9"/>
            <color indexed="81"/>
            <rFont val="Tahoma"/>
            <family val="2"/>
          </rPr>
          <t>Type in Date</t>
        </r>
      </text>
    </comment>
    <comment ref="B50" authorId="0" shapeId="0" xr:uid="{761878D9-D3C4-4C38-B38E-3780416F08DA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50" authorId="0" shapeId="0" xr:uid="{47B44709-F935-4791-A32A-1A5CE339705E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50" authorId="0" shapeId="0" xr:uid="{5A11B13C-DBFE-430A-8E50-EF12D8CB23C8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50" authorId="0" shapeId="0" xr:uid="{129E645C-38FB-4611-A969-3E519A0E8F1B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50" authorId="0" shapeId="0" xr:uid="{7E1E3F77-5F67-454E-9159-D2F62FDC7721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50" authorId="0" shapeId="0" xr:uid="{89F9D57D-DD25-4549-91CB-167A63DAF531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50" authorId="0" shapeId="0" xr:uid="{1694071C-9C54-4255-803E-D8E9947F3B39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50" authorId="0" shapeId="0" xr:uid="{8E5094AD-3EEE-4B91-ABA0-14F99DF5C7B1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50" authorId="0" shapeId="0" xr:uid="{A51614FA-D091-4E0B-BF25-D9B8E44F51E9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50" authorId="0" shapeId="0" xr:uid="{CDD69221-7129-43D7-B09D-960EB583E2FC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50" authorId="0" shapeId="0" xr:uid="{7471B7A9-9ADA-4E73-99FA-453A10B15D20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50" authorId="0" shapeId="0" xr:uid="{5F37F88D-0DC0-44C7-9A08-39C453B5E4D9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50" authorId="0" shapeId="0" xr:uid="{80943564-1C6B-4D7F-A154-82695B903818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50" authorId="0" shapeId="0" xr:uid="{178E02BF-540E-4CC3-927B-C0EC3E1F731C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50" authorId="0" shapeId="0" xr:uid="{070EA726-D2C0-4410-8942-8BA0EABA23BA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50" authorId="0" shapeId="0" xr:uid="{546794C2-2DDD-4020-9481-642F116F5A07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51" authorId="0" shapeId="0" xr:uid="{B9B3EED1-B67F-4A8F-BAC0-71D2C6DD0522}">
      <text>
        <r>
          <rPr>
            <sz val="9"/>
            <color indexed="81"/>
            <rFont val="Tahoma"/>
            <family val="2"/>
          </rPr>
          <t>Type in Date</t>
        </r>
      </text>
    </comment>
    <comment ref="B51" authorId="0" shapeId="0" xr:uid="{BEE26852-6995-4AF6-9FC2-F67692E2C5C1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51" authorId="0" shapeId="0" xr:uid="{7E0082E6-FC03-4F50-A374-30F893253974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51" authorId="0" shapeId="0" xr:uid="{BE5DF354-99F8-477C-AF0B-7DF81DCB5936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51" authorId="0" shapeId="0" xr:uid="{92083491-28B2-4169-A2BA-0808102057D6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51" authorId="0" shapeId="0" xr:uid="{769516DA-455E-49A5-BDAB-7E72C9F539FD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51" authorId="0" shapeId="0" xr:uid="{9EDA42FA-90DC-4B33-AFB6-F786D313EECA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51" authorId="0" shapeId="0" xr:uid="{26989B0C-3E8B-4704-8D0D-392489FFC01E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51" authorId="0" shapeId="0" xr:uid="{E799D4F5-614C-41F7-B8E1-3DFE1F3E9CE0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51" authorId="0" shapeId="0" xr:uid="{D7267A0A-25D2-4A30-A7A0-A044F18D99BC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51" authorId="0" shapeId="0" xr:uid="{D3AC5B4C-4413-4F76-9281-79983C50A24C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51" authorId="0" shapeId="0" xr:uid="{9FD565F2-DCA2-48D6-812D-B4A68B6F9423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51" authorId="0" shapeId="0" xr:uid="{F0C8EB52-424C-4F74-B1F9-EACBEC622B20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51" authorId="0" shapeId="0" xr:uid="{4B25F736-BBAA-41D1-B8A9-905DF71D2EFE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51" authorId="0" shapeId="0" xr:uid="{7057D41F-1EE9-45D8-9220-8C253EB6E3C6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51" authorId="0" shapeId="0" xr:uid="{BBCB75A0-A554-4BF5-BB06-39BB3003F72A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51" authorId="0" shapeId="0" xr:uid="{E80E7739-517D-4E4F-9D65-D1FF71E411AB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52" authorId="0" shapeId="0" xr:uid="{25E7BE8E-CDD4-480B-81D6-CC5CD50A7102}">
      <text>
        <r>
          <rPr>
            <sz val="9"/>
            <color indexed="81"/>
            <rFont val="Tahoma"/>
            <family val="2"/>
          </rPr>
          <t>Type in Date</t>
        </r>
      </text>
    </comment>
    <comment ref="B52" authorId="0" shapeId="0" xr:uid="{5341D05F-9E49-4E02-ABAF-147161443240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52" authorId="0" shapeId="0" xr:uid="{356FE92C-671D-4F9D-9B70-08484142113F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52" authorId="0" shapeId="0" xr:uid="{7E5CD6E4-C05F-4559-9F85-1FE63910E83F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52" authorId="0" shapeId="0" xr:uid="{4A08E795-42B5-4424-8B12-288BD367EFB1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52" authorId="0" shapeId="0" xr:uid="{E9DB1096-90BF-43D1-AF81-CC073DAE6445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52" authorId="0" shapeId="0" xr:uid="{303A588B-334C-4411-BAE7-87F74A04796B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52" authorId="0" shapeId="0" xr:uid="{20345525-5795-413C-9A21-0FD58864E18D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52" authorId="0" shapeId="0" xr:uid="{CF723636-EA8F-40F2-9489-73051B03B563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52" authorId="0" shapeId="0" xr:uid="{A162B0FA-BFE1-4A59-87DA-F3941C0D9639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52" authorId="0" shapeId="0" xr:uid="{21379AB6-CC43-410B-8ABA-AFDCF7FA9F20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52" authorId="0" shapeId="0" xr:uid="{BD1FE755-432E-4101-9E66-9F64F984C8C6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52" authorId="0" shapeId="0" xr:uid="{69D799B4-3BD0-4C10-B491-4A4C2AE2E4B9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52" authorId="0" shapeId="0" xr:uid="{0CB38325-C093-4E60-AD80-C334DBFF2AE3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52" authorId="0" shapeId="0" xr:uid="{7A30EB8C-2EBA-42B7-B2CC-BD0D97D6BB90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52" authorId="0" shapeId="0" xr:uid="{5ACEF2F7-5377-4513-95EA-79B6260B0E7C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52" authorId="0" shapeId="0" xr:uid="{750D9449-8441-4ECF-9EB2-F57C9AA084EB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53" authorId="0" shapeId="0" xr:uid="{B43C2F4A-57DB-4814-951E-8EB17C68E69D}">
      <text>
        <r>
          <rPr>
            <sz val="9"/>
            <color indexed="81"/>
            <rFont val="Tahoma"/>
            <family val="2"/>
          </rPr>
          <t>Type in Date</t>
        </r>
      </text>
    </comment>
    <comment ref="B53" authorId="0" shapeId="0" xr:uid="{4BF8892B-ED58-415C-B8CE-F905C6F42974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53" authorId="0" shapeId="0" xr:uid="{6074D3D6-B443-49E6-866B-32ADECCB5CCC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53" authorId="0" shapeId="0" xr:uid="{134010B3-E7EF-44AE-A915-6E08F0150765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53" authorId="0" shapeId="0" xr:uid="{11B162FF-76FB-4659-AAC3-CD3F6C0DC141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53" authorId="0" shapeId="0" xr:uid="{01A1D654-F72F-4351-A40A-3ADACAE916E3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53" authorId="0" shapeId="0" xr:uid="{F7494446-C42E-49A5-99E2-042ADA45626C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53" authorId="0" shapeId="0" xr:uid="{D715B77C-4A79-441C-8F4A-E4C5EF977576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53" authorId="0" shapeId="0" xr:uid="{B5384756-92B1-4DA0-BC04-948EADF3DF7C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53" authorId="0" shapeId="0" xr:uid="{831A78DC-A817-464C-A473-5CB35C1DACE7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53" authorId="0" shapeId="0" xr:uid="{05598D1F-1C88-489F-9B6F-1F535B157C50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53" authorId="0" shapeId="0" xr:uid="{EB80C810-D50F-459E-B4F9-D5E0DC680E00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53" authorId="0" shapeId="0" xr:uid="{B68D4F38-2EF6-48F3-8CAC-06CB56970D02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53" authorId="0" shapeId="0" xr:uid="{09B3860A-83DC-48BF-820A-8CAE8965D50F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53" authorId="0" shapeId="0" xr:uid="{97067222-4168-444F-BF52-C1DD3ABD19D2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53" authorId="0" shapeId="0" xr:uid="{6302EA49-C7C2-4276-9D5C-D06316DC77AE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53" authorId="0" shapeId="0" xr:uid="{0F70F025-D58F-43D7-A4BD-51CDFDE07646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54" authorId="0" shapeId="0" xr:uid="{76217744-C8E4-4E77-BE28-018BA18D177D}">
      <text>
        <r>
          <rPr>
            <sz val="9"/>
            <color indexed="81"/>
            <rFont val="Tahoma"/>
            <family val="2"/>
          </rPr>
          <t>Type in Date</t>
        </r>
      </text>
    </comment>
    <comment ref="B54" authorId="0" shapeId="0" xr:uid="{DD922C06-AA34-4057-823D-E6BA9740B7AE}">
      <text>
        <r>
          <rPr>
            <sz val="9"/>
            <color indexed="81"/>
            <rFont val="Tahoma"/>
            <family val="2"/>
          </rPr>
          <t xml:space="preserve">Description of what this - Put in a little bit of information - eg. Sale of 3 hoodies
</t>
        </r>
      </text>
    </comment>
    <comment ref="C54" authorId="0" shapeId="0" xr:uid="{4745CE33-36E9-41F3-9E04-348B252E43EC}">
      <text>
        <r>
          <rPr>
            <sz val="9"/>
            <color indexed="81"/>
            <rFont val="Tahoma"/>
            <family val="2"/>
          </rPr>
          <t xml:space="preserve">Make sure you enter the same figure in one of the blue shaded columns to the right
</t>
        </r>
      </text>
    </comment>
    <comment ref="D54" authorId="0" shapeId="0" xr:uid="{C38DE964-34B7-41E3-AA30-0697C94E20AB}">
      <text>
        <r>
          <rPr>
            <sz val="9"/>
            <color indexed="81"/>
            <rFont val="Tahoma"/>
            <family val="2"/>
          </rPr>
          <t xml:space="preserve">Make sure you enter the same figure in one of 
the pink shaded columns to the right
</t>
        </r>
      </text>
    </comment>
    <comment ref="F54" authorId="0" shapeId="0" xr:uid="{8A972488-E067-4BFD-9870-F5B23DC2B924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G54" authorId="0" shapeId="0" xr:uid="{CE4DC7C5-B413-4AE8-9144-1A6A66318866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H54" authorId="0" shapeId="0" xr:uid="{E6571947-D9F8-415A-883B-7ECE34F66432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I54" authorId="0" shapeId="0" xr:uid="{8E78CA74-7299-4622-8542-1B57CF9832C1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J54" authorId="0" shapeId="0" xr:uid="{BABFD4F0-B99C-421E-8928-40DF4F6D58DB}">
      <text>
        <r>
          <rPr>
            <sz val="9"/>
            <color indexed="81"/>
            <rFont val="Tahoma"/>
            <family val="2"/>
          </rPr>
          <t xml:space="preserve">One of these 5 blue cells on this line should match the blue Cash In amount 
</t>
        </r>
      </text>
    </comment>
    <comment ref="K54" authorId="0" shapeId="0" xr:uid="{C159D5B2-FD66-4320-B9F0-D5499E077DD0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L54" authorId="0" shapeId="0" xr:uid="{3D02D098-42A8-4EF5-B8F9-BA138FA0DE75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M54" authorId="0" shapeId="0" xr:uid="{34B61A60-6010-4304-8666-895D2909566D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N54" authorId="0" shapeId="0" xr:uid="{EA82900A-56A9-401A-BA9A-7152D689B1D9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O54" authorId="0" shapeId="0" xr:uid="{3D71DCCF-4243-49D1-A1CB-DA96BC8767D3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P54" authorId="0" shapeId="0" xr:uid="{0E15AFF1-A0D3-4FCD-AF44-3EAA29CFB980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Q54" authorId="0" shapeId="0" xr:uid="{46C887A4-AC6D-4ACE-AB69-E854BEB4BF20}">
      <text>
        <r>
          <rPr>
            <sz val="9"/>
            <color indexed="81"/>
            <rFont val="Tahoma"/>
            <family val="2"/>
          </rPr>
          <t xml:space="preserve">One of these 7 pink cells on this line should match the pink Cash Out amount 
</t>
        </r>
      </text>
    </comment>
    <comment ref="R54" authorId="0" shapeId="0" xr:uid="{CB9A836F-2424-48A2-8807-935194985CCE}">
      <text>
        <r>
          <rPr>
            <b/>
            <sz val="9"/>
            <color indexed="81"/>
            <rFont val="Tahoma"/>
            <family val="2"/>
          </rPr>
          <t xml:space="preserve">Tips: </t>
        </r>
        <r>
          <rPr>
            <sz val="9"/>
            <color indexed="81"/>
            <rFont val="Tahoma"/>
            <family val="2"/>
          </rPr>
          <t>Should be Zero - if not check there is an amount Column C or D (not both) &amp; then check along the blue and pink cells on the same line for &amp; make sure the figure is the same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C55" authorId="0" shapeId="0" xr:uid="{60EFFE01-F53D-4FCF-A984-AE7CF843092B}">
      <text>
        <r>
          <rPr>
            <sz val="9"/>
            <color indexed="81"/>
            <rFont val="Tahoma"/>
            <family val="2"/>
          </rPr>
          <t>This is a total of this column</t>
        </r>
      </text>
    </comment>
    <comment ref="D55" authorId="0" shapeId="0" xr:uid="{18220C32-7547-4150-B71A-0B265FA4F5F8}">
      <text>
        <r>
          <rPr>
            <sz val="9"/>
            <color indexed="81"/>
            <rFont val="Tahoma"/>
            <family val="2"/>
          </rPr>
          <t>This is a total of this column</t>
        </r>
      </text>
    </comment>
    <comment ref="E55" authorId="0" shapeId="0" xr:uid="{91A302DA-A42B-4EC1-9991-F6DA68E749F5}">
      <text>
        <r>
          <rPr>
            <b/>
            <sz val="9"/>
            <color indexed="81"/>
            <rFont val="Tahoma"/>
            <family val="2"/>
          </rPr>
          <t>This should be your actual cash amount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5" authorId="0" shapeId="0" xr:uid="{A1AFF939-6F7D-4709-BFBA-7FACC90D5D9C}">
      <text>
        <r>
          <rPr>
            <sz val="9"/>
            <color indexed="81"/>
            <rFont val="Tahoma"/>
            <family val="2"/>
          </rPr>
          <t>This is a total of this column</t>
        </r>
      </text>
    </comment>
    <comment ref="G55" authorId="0" shapeId="0" xr:uid="{D5F65421-8436-4A4D-83CA-EE398EFDEF6C}">
      <text>
        <r>
          <rPr>
            <sz val="9"/>
            <color indexed="81"/>
            <rFont val="Tahoma"/>
            <family val="2"/>
          </rPr>
          <t>This is a total of this column</t>
        </r>
      </text>
    </comment>
    <comment ref="H55" authorId="0" shapeId="0" xr:uid="{2500696A-6B13-461D-ADF7-1CE89B9D07D5}">
      <text>
        <r>
          <rPr>
            <sz val="9"/>
            <color indexed="81"/>
            <rFont val="Tahoma"/>
            <family val="2"/>
          </rPr>
          <t>This is a total of this column</t>
        </r>
      </text>
    </comment>
    <comment ref="I55" authorId="0" shapeId="0" xr:uid="{F0C8DDDB-0B26-4805-BD10-BE0538D88E61}">
      <text>
        <r>
          <rPr>
            <sz val="9"/>
            <color indexed="81"/>
            <rFont val="Tahoma"/>
            <family val="2"/>
          </rPr>
          <t>This is a total of this column</t>
        </r>
      </text>
    </comment>
    <comment ref="J55" authorId="0" shapeId="0" xr:uid="{F0FB981E-598E-44A5-AAF7-98FF3D081851}">
      <text>
        <r>
          <rPr>
            <sz val="9"/>
            <color indexed="81"/>
            <rFont val="Tahoma"/>
            <family val="2"/>
          </rPr>
          <t>This is a total of this column</t>
        </r>
      </text>
    </comment>
    <comment ref="K55" authorId="0" shapeId="0" xr:uid="{7A318DDB-1E9F-4132-8CA7-70CD6F9AEBC8}">
      <text>
        <r>
          <rPr>
            <sz val="9"/>
            <color indexed="81"/>
            <rFont val="Tahoma"/>
            <family val="2"/>
          </rPr>
          <t>This is a total of this column</t>
        </r>
      </text>
    </comment>
    <comment ref="L55" authorId="0" shapeId="0" xr:uid="{A392A60A-DC6A-477A-87E7-A75D05769179}">
      <text>
        <r>
          <rPr>
            <sz val="9"/>
            <color indexed="81"/>
            <rFont val="Tahoma"/>
            <family val="2"/>
          </rPr>
          <t>This is a total of this column</t>
        </r>
      </text>
    </comment>
    <comment ref="M55" authorId="0" shapeId="0" xr:uid="{13B8F706-5824-4D11-BEA9-5AFDB9F2291E}">
      <text>
        <r>
          <rPr>
            <sz val="9"/>
            <color indexed="81"/>
            <rFont val="Tahoma"/>
            <family val="2"/>
          </rPr>
          <t>This is a total of this column</t>
        </r>
      </text>
    </comment>
    <comment ref="N55" authorId="0" shapeId="0" xr:uid="{DC376A76-F6D5-44D0-B3F5-B2DF09732BC7}">
      <text>
        <r>
          <rPr>
            <sz val="9"/>
            <color indexed="81"/>
            <rFont val="Tahoma"/>
            <family val="2"/>
          </rPr>
          <t>This is a total of this column</t>
        </r>
      </text>
    </comment>
    <comment ref="O55" authorId="0" shapeId="0" xr:uid="{80895256-C51C-4A13-B5E4-A2FAAB9B25BF}">
      <text>
        <r>
          <rPr>
            <sz val="9"/>
            <color indexed="81"/>
            <rFont val="Tahoma"/>
            <family val="2"/>
          </rPr>
          <t>This is a total of this column</t>
        </r>
      </text>
    </comment>
    <comment ref="P55" authorId="0" shapeId="0" xr:uid="{5C4DB90F-039D-4CEE-A96A-77DAC1F07AA4}">
      <text>
        <r>
          <rPr>
            <sz val="9"/>
            <color indexed="81"/>
            <rFont val="Tahoma"/>
            <family val="2"/>
          </rPr>
          <t>This is a total of this column</t>
        </r>
      </text>
    </comment>
    <comment ref="Q55" authorId="0" shapeId="0" xr:uid="{C1FE0111-31E0-40E4-9521-1249081E4D2B}">
      <text>
        <r>
          <rPr>
            <sz val="9"/>
            <color indexed="81"/>
            <rFont val="Tahoma"/>
            <family val="2"/>
          </rPr>
          <t>This is a total of this column</t>
        </r>
      </text>
    </comment>
    <comment ref="E59" authorId="0" shapeId="0" xr:uid="{6BC6BAF4-C9D2-4561-840B-232D28B244EC}">
      <text>
        <r>
          <rPr>
            <sz val="9"/>
            <color indexed="81"/>
            <rFont val="Tahoma"/>
            <family val="2"/>
          </rPr>
          <t>You shouldn't have a discrepancy here</t>
        </r>
      </text>
    </comment>
    <comment ref="J59" authorId="0" shapeId="0" xr:uid="{AAE8646D-E092-4E24-86F9-5D8EE074D30D}">
      <text>
        <r>
          <rPr>
            <b/>
            <sz val="9"/>
            <color indexed="81"/>
            <rFont val="Tahoma"/>
            <family val="2"/>
          </rPr>
          <t xml:space="preserve">Tip </t>
        </r>
        <r>
          <rPr>
            <sz val="9"/>
            <color indexed="81"/>
            <rFont val="Tahoma"/>
            <family val="2"/>
          </rPr>
          <t>- A Minus Figure will usually mean you are missing an amount in one of these 5 blue columns above</t>
        </r>
      </text>
    </comment>
    <comment ref="O59" authorId="0" shapeId="0" xr:uid="{FBFADA76-1262-41CB-8E96-91F44355F65D}">
      <text>
        <r>
          <rPr>
            <b/>
            <sz val="9"/>
            <color indexed="81"/>
            <rFont val="Tahoma"/>
            <family val="2"/>
          </rPr>
          <t xml:space="preserve">Tip </t>
        </r>
        <r>
          <rPr>
            <sz val="9"/>
            <color indexed="81"/>
            <rFont val="Tahoma"/>
            <family val="2"/>
          </rPr>
          <t>- A Minus Figure will usually mean you are missing an amount in one of these 7 pink columns above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Rhian</author>
  </authors>
  <commentList>
    <comment ref="B4" authorId="0" shapeId="0" xr:uid="{1618F95E-4D9C-436C-987D-D2B034A9E6ED}">
      <text>
        <r>
          <rPr>
            <b/>
            <sz val="9"/>
            <color indexed="81"/>
            <rFont val="Tahoma"/>
            <family val="2"/>
          </rPr>
          <t>Type your description name for your product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" authorId="0" shapeId="0" xr:uid="{86C01DE6-4CCA-4DB0-9959-4981EAB92691}">
      <text>
        <r>
          <rPr>
            <b/>
            <sz val="9"/>
            <color indexed="81"/>
            <rFont val="Tahoma"/>
            <family val="2"/>
          </rPr>
          <t>This should automatically calculate for you</t>
        </r>
      </text>
    </comment>
    <comment ref="H5" authorId="0" shapeId="0" xr:uid="{BBFAF7CE-C0E7-4BF4-80FD-2D7006D8952C}">
      <text>
        <r>
          <rPr>
            <b/>
            <sz val="9"/>
            <color indexed="81"/>
            <rFont val="Tahoma"/>
            <family val="2"/>
          </rPr>
          <t>This should automatically calculate for you</t>
        </r>
      </text>
    </comment>
    <comment ref="A8" authorId="0" shapeId="0" xr:uid="{59D6DE5A-BBC5-45BE-AE2F-A3869D785AEB}">
      <text>
        <r>
          <rPr>
            <sz val="9"/>
            <color indexed="81"/>
            <rFont val="Tahoma"/>
            <family val="2"/>
          </rPr>
          <t>Type in the date</t>
        </r>
      </text>
    </comment>
    <comment ref="B8" authorId="0" shapeId="0" xr:uid="{0D2BA5A7-C2A6-4574-B8F4-7EB08F8198BA}">
      <text>
        <r>
          <rPr>
            <sz val="9"/>
            <color indexed="81"/>
            <rFont val="Tahoma"/>
            <family val="2"/>
          </rPr>
          <t>This is the number of goods you received</t>
        </r>
      </text>
    </comment>
    <comment ref="C8" authorId="0" shapeId="0" xr:uid="{01FE838C-B69A-47F2-9158-B9DD924B9A2E}">
      <text>
        <r>
          <rPr>
            <sz val="9"/>
            <color indexed="81"/>
            <rFont val="Tahoma"/>
            <family val="2"/>
          </rPr>
          <t>This is the price you paid for each item</t>
        </r>
      </text>
    </comment>
    <comment ref="D8" authorId="0" shapeId="0" xr:uid="{20AF27E0-A363-498B-A137-E6BF8A378E3F}">
      <text>
        <r>
          <rPr>
            <sz val="9"/>
            <color indexed="81"/>
            <rFont val="Tahoma"/>
            <family val="2"/>
          </rPr>
          <t xml:space="preserve">This is calculated for you </t>
        </r>
      </text>
    </comment>
    <comment ref="F8" authorId="0" shapeId="0" xr:uid="{0B832B84-D451-4CAC-BA28-C6D98A78E069}">
      <text>
        <r>
          <rPr>
            <sz val="9"/>
            <color indexed="81"/>
            <rFont val="Tahoma"/>
            <family val="2"/>
          </rPr>
          <t>Type in the date</t>
        </r>
      </text>
    </comment>
    <comment ref="G8" authorId="0" shapeId="0" xr:uid="{8DBD7320-801F-411F-884D-02E08A8EF9DD}">
      <text>
        <r>
          <rPr>
            <sz val="9"/>
            <color indexed="81"/>
            <rFont val="Tahoma"/>
            <family val="2"/>
          </rPr>
          <t>Type some details</t>
        </r>
      </text>
    </comment>
    <comment ref="H8" authorId="0" shapeId="0" xr:uid="{2ACAEA6C-0656-4D7F-A0E3-BB3CCA4EE5C6}">
      <text>
        <r>
          <rPr>
            <sz val="9"/>
            <color indexed="81"/>
            <rFont val="Tahoma"/>
            <family val="2"/>
          </rPr>
          <t>Number of items sold</t>
        </r>
      </text>
    </comment>
    <comment ref="A9" authorId="0" shapeId="0" xr:uid="{2428F30B-C3E9-437B-9DA5-5E2524666034}">
      <text>
        <r>
          <rPr>
            <sz val="9"/>
            <color indexed="81"/>
            <rFont val="Tahoma"/>
            <family val="2"/>
          </rPr>
          <t>Type in the date</t>
        </r>
      </text>
    </comment>
    <comment ref="B9" authorId="0" shapeId="0" xr:uid="{4A8E8AA5-B4CF-48F7-B2C5-A9F44F4989FA}">
      <text>
        <r>
          <rPr>
            <sz val="9"/>
            <color indexed="81"/>
            <rFont val="Tahoma"/>
            <family val="2"/>
          </rPr>
          <t>This is the number of goods you received</t>
        </r>
      </text>
    </comment>
    <comment ref="C9" authorId="0" shapeId="0" xr:uid="{CF38A490-DA9B-4EAC-A0F9-AA17C60CBBB9}">
      <text>
        <r>
          <rPr>
            <sz val="9"/>
            <color indexed="81"/>
            <rFont val="Tahoma"/>
            <family val="2"/>
          </rPr>
          <t>This is the price you paid for each item</t>
        </r>
      </text>
    </comment>
    <comment ref="D9" authorId="0" shapeId="0" xr:uid="{7D705561-C2AC-4FE1-9B13-006B3C0BD9F0}">
      <text>
        <r>
          <rPr>
            <sz val="9"/>
            <color indexed="81"/>
            <rFont val="Tahoma"/>
            <family val="2"/>
          </rPr>
          <t xml:space="preserve">This is calculated for you </t>
        </r>
      </text>
    </comment>
    <comment ref="F9" authorId="0" shapeId="0" xr:uid="{3C368DDB-04FA-4C7B-A2CF-E1F2D0BDC071}">
      <text>
        <r>
          <rPr>
            <sz val="9"/>
            <color indexed="81"/>
            <rFont val="Tahoma"/>
            <family val="2"/>
          </rPr>
          <t>Type in the date</t>
        </r>
      </text>
    </comment>
    <comment ref="G9" authorId="0" shapeId="0" xr:uid="{6A9F7D24-09EB-4850-82F7-4C322943ADAD}">
      <text>
        <r>
          <rPr>
            <sz val="9"/>
            <color indexed="81"/>
            <rFont val="Tahoma"/>
            <family val="2"/>
          </rPr>
          <t>Type some details</t>
        </r>
      </text>
    </comment>
    <comment ref="H9" authorId="0" shapeId="0" xr:uid="{BEE96939-292A-467A-9B62-77EFB53D51DE}">
      <text>
        <r>
          <rPr>
            <sz val="9"/>
            <color indexed="81"/>
            <rFont val="Tahoma"/>
            <family val="2"/>
          </rPr>
          <t>Number of items sold</t>
        </r>
      </text>
    </comment>
    <comment ref="A10" authorId="0" shapeId="0" xr:uid="{7618CA46-37F5-4C00-9C97-5F95C2FA52A7}">
      <text>
        <r>
          <rPr>
            <sz val="9"/>
            <color indexed="81"/>
            <rFont val="Tahoma"/>
            <family val="2"/>
          </rPr>
          <t>Type in the date</t>
        </r>
      </text>
    </comment>
    <comment ref="B10" authorId="0" shapeId="0" xr:uid="{E636EF70-3D3C-465B-B11E-B3B7D416A87C}">
      <text>
        <r>
          <rPr>
            <sz val="9"/>
            <color indexed="81"/>
            <rFont val="Tahoma"/>
            <family val="2"/>
          </rPr>
          <t>This is the number of goods you received</t>
        </r>
      </text>
    </comment>
    <comment ref="C10" authorId="0" shapeId="0" xr:uid="{84A52C94-C3E4-4B30-90C3-2E669F328971}">
      <text>
        <r>
          <rPr>
            <sz val="9"/>
            <color indexed="81"/>
            <rFont val="Tahoma"/>
            <family val="2"/>
          </rPr>
          <t>This is the price you paid for each item</t>
        </r>
      </text>
    </comment>
    <comment ref="D10" authorId="0" shapeId="0" xr:uid="{19E0AADE-341A-4341-9AB0-649F6B9EE686}">
      <text>
        <r>
          <rPr>
            <sz val="9"/>
            <color indexed="81"/>
            <rFont val="Tahoma"/>
            <family val="2"/>
          </rPr>
          <t xml:space="preserve">This is calculated for you </t>
        </r>
      </text>
    </comment>
    <comment ref="F10" authorId="0" shapeId="0" xr:uid="{BEF5E87D-4068-4A75-9201-C49D638787B5}">
      <text>
        <r>
          <rPr>
            <sz val="9"/>
            <color indexed="81"/>
            <rFont val="Tahoma"/>
            <family val="2"/>
          </rPr>
          <t>Type in the date</t>
        </r>
      </text>
    </comment>
    <comment ref="G10" authorId="0" shapeId="0" xr:uid="{05C01843-2620-4CB3-A515-06E2FF6F3600}">
      <text>
        <r>
          <rPr>
            <sz val="9"/>
            <color indexed="81"/>
            <rFont val="Tahoma"/>
            <family val="2"/>
          </rPr>
          <t>Type some details</t>
        </r>
      </text>
    </comment>
    <comment ref="H10" authorId="0" shapeId="0" xr:uid="{3A67D090-0A07-43FA-B1D5-510762D4DA1B}">
      <text>
        <r>
          <rPr>
            <sz val="9"/>
            <color indexed="81"/>
            <rFont val="Tahoma"/>
            <family val="2"/>
          </rPr>
          <t>Number of items sold</t>
        </r>
      </text>
    </comment>
    <comment ref="A11" authorId="0" shapeId="0" xr:uid="{CAE307B3-2C7A-47FA-90F1-5A4504C02185}">
      <text>
        <r>
          <rPr>
            <sz val="9"/>
            <color indexed="81"/>
            <rFont val="Tahoma"/>
            <family val="2"/>
          </rPr>
          <t>Type in the date</t>
        </r>
      </text>
    </comment>
    <comment ref="B11" authorId="0" shapeId="0" xr:uid="{2E97D111-B90E-4A8B-9108-9C374F4442DF}">
      <text>
        <r>
          <rPr>
            <sz val="9"/>
            <color indexed="81"/>
            <rFont val="Tahoma"/>
            <family val="2"/>
          </rPr>
          <t>This is the number of goods you received</t>
        </r>
      </text>
    </comment>
    <comment ref="C11" authorId="0" shapeId="0" xr:uid="{5C5BC029-5C96-4841-8D82-820E8BCA24FD}">
      <text>
        <r>
          <rPr>
            <sz val="9"/>
            <color indexed="81"/>
            <rFont val="Tahoma"/>
            <family val="2"/>
          </rPr>
          <t>This is the price you paid for each item</t>
        </r>
      </text>
    </comment>
    <comment ref="D11" authorId="0" shapeId="0" xr:uid="{AFC83CBD-D139-41F2-9C45-C141A534F049}">
      <text>
        <r>
          <rPr>
            <sz val="9"/>
            <color indexed="81"/>
            <rFont val="Tahoma"/>
            <family val="2"/>
          </rPr>
          <t xml:space="preserve">This is calculated for you </t>
        </r>
      </text>
    </comment>
    <comment ref="F11" authorId="0" shapeId="0" xr:uid="{626BE548-3566-4041-B021-D00C024E4D73}">
      <text>
        <r>
          <rPr>
            <sz val="9"/>
            <color indexed="81"/>
            <rFont val="Tahoma"/>
            <family val="2"/>
          </rPr>
          <t>Type in the date</t>
        </r>
      </text>
    </comment>
    <comment ref="G11" authorId="0" shapeId="0" xr:uid="{2B9A8F15-09BF-4DE3-B792-FCB700C17F7A}">
      <text>
        <r>
          <rPr>
            <sz val="9"/>
            <color indexed="81"/>
            <rFont val="Tahoma"/>
            <family val="2"/>
          </rPr>
          <t>Type some details</t>
        </r>
      </text>
    </comment>
    <comment ref="H11" authorId="0" shapeId="0" xr:uid="{BDCD017F-F04F-463C-B8A4-41D574A8D799}">
      <text>
        <r>
          <rPr>
            <sz val="9"/>
            <color indexed="81"/>
            <rFont val="Tahoma"/>
            <family val="2"/>
          </rPr>
          <t>Number of items sold</t>
        </r>
      </text>
    </comment>
    <comment ref="A12" authorId="0" shapeId="0" xr:uid="{A75BEDF9-6F26-4298-8A47-9603B0516283}">
      <text>
        <r>
          <rPr>
            <sz val="9"/>
            <color indexed="81"/>
            <rFont val="Tahoma"/>
            <family val="2"/>
          </rPr>
          <t>Type in the date</t>
        </r>
      </text>
    </comment>
    <comment ref="B12" authorId="0" shapeId="0" xr:uid="{4EA81F23-AC62-4C14-A6BB-6C2AF7306A27}">
      <text>
        <r>
          <rPr>
            <sz val="9"/>
            <color indexed="81"/>
            <rFont val="Tahoma"/>
            <family val="2"/>
          </rPr>
          <t>This is the number of goods you received</t>
        </r>
      </text>
    </comment>
    <comment ref="C12" authorId="0" shapeId="0" xr:uid="{8AA39331-8436-48FD-855C-F7F8BC64716A}">
      <text>
        <r>
          <rPr>
            <sz val="9"/>
            <color indexed="81"/>
            <rFont val="Tahoma"/>
            <family val="2"/>
          </rPr>
          <t>This is the price you paid for each item</t>
        </r>
      </text>
    </comment>
    <comment ref="D12" authorId="0" shapeId="0" xr:uid="{BCC710FE-63A1-4137-8B2B-2F4E89C68898}">
      <text>
        <r>
          <rPr>
            <sz val="9"/>
            <color indexed="81"/>
            <rFont val="Tahoma"/>
            <family val="2"/>
          </rPr>
          <t xml:space="preserve">This is calculated for you </t>
        </r>
      </text>
    </comment>
    <comment ref="F12" authorId="0" shapeId="0" xr:uid="{EFFC2DC5-8F8A-4C81-81A8-79791F0297A1}">
      <text>
        <r>
          <rPr>
            <sz val="9"/>
            <color indexed="81"/>
            <rFont val="Tahoma"/>
            <family val="2"/>
          </rPr>
          <t>Type in the date</t>
        </r>
      </text>
    </comment>
    <comment ref="G12" authorId="0" shapeId="0" xr:uid="{D8B79463-5C02-4B44-948F-37FBD1429922}">
      <text>
        <r>
          <rPr>
            <sz val="9"/>
            <color indexed="81"/>
            <rFont val="Tahoma"/>
            <family val="2"/>
          </rPr>
          <t>Type some details</t>
        </r>
      </text>
    </comment>
    <comment ref="H12" authorId="0" shapeId="0" xr:uid="{4D982B71-3444-416B-AE70-353EDDDC5FDB}">
      <text>
        <r>
          <rPr>
            <sz val="9"/>
            <color indexed="81"/>
            <rFont val="Tahoma"/>
            <family val="2"/>
          </rPr>
          <t>Number of items sold</t>
        </r>
      </text>
    </comment>
    <comment ref="A13" authorId="0" shapeId="0" xr:uid="{5354F35E-E11A-4C27-8FD5-F8815FBE093B}">
      <text>
        <r>
          <rPr>
            <sz val="9"/>
            <color indexed="81"/>
            <rFont val="Tahoma"/>
            <family val="2"/>
          </rPr>
          <t>Type in the date</t>
        </r>
      </text>
    </comment>
    <comment ref="B13" authorId="0" shapeId="0" xr:uid="{04B9590F-4A71-419E-A921-EC52E4010C99}">
      <text>
        <r>
          <rPr>
            <sz val="9"/>
            <color indexed="81"/>
            <rFont val="Tahoma"/>
            <family val="2"/>
          </rPr>
          <t>This is the number of goods you received</t>
        </r>
      </text>
    </comment>
    <comment ref="C13" authorId="0" shapeId="0" xr:uid="{E44E9D5C-4852-4169-B5E6-FBAF2356B3AA}">
      <text>
        <r>
          <rPr>
            <sz val="9"/>
            <color indexed="81"/>
            <rFont val="Tahoma"/>
            <family val="2"/>
          </rPr>
          <t>This is the price you paid for each item</t>
        </r>
      </text>
    </comment>
    <comment ref="D13" authorId="0" shapeId="0" xr:uid="{7970404A-C587-4F14-9DAD-442D7E60A94D}">
      <text>
        <r>
          <rPr>
            <sz val="9"/>
            <color indexed="81"/>
            <rFont val="Tahoma"/>
            <family val="2"/>
          </rPr>
          <t xml:space="preserve">This is calculated for you </t>
        </r>
      </text>
    </comment>
    <comment ref="F13" authorId="0" shapeId="0" xr:uid="{80474B1A-A673-4521-8732-5158A50A7144}">
      <text>
        <r>
          <rPr>
            <sz val="9"/>
            <color indexed="81"/>
            <rFont val="Tahoma"/>
            <family val="2"/>
          </rPr>
          <t>Type in the date</t>
        </r>
      </text>
    </comment>
    <comment ref="G13" authorId="0" shapeId="0" xr:uid="{6A81E3F8-5994-4B0E-B061-EA70180A3850}">
      <text>
        <r>
          <rPr>
            <sz val="9"/>
            <color indexed="81"/>
            <rFont val="Tahoma"/>
            <family val="2"/>
          </rPr>
          <t>Type some details</t>
        </r>
      </text>
    </comment>
    <comment ref="H13" authorId="0" shapeId="0" xr:uid="{D7FC5434-C8DF-4BCD-9694-BD813778AA97}">
      <text>
        <r>
          <rPr>
            <sz val="9"/>
            <color indexed="81"/>
            <rFont val="Tahoma"/>
            <family val="2"/>
          </rPr>
          <t>Number of items sold</t>
        </r>
      </text>
    </comment>
    <comment ref="A14" authorId="0" shapeId="0" xr:uid="{8DFCF890-7F2B-445F-983E-EA5F08F11FCA}">
      <text>
        <r>
          <rPr>
            <sz val="9"/>
            <color indexed="81"/>
            <rFont val="Tahoma"/>
            <family val="2"/>
          </rPr>
          <t>Type in the date</t>
        </r>
      </text>
    </comment>
    <comment ref="B14" authorId="0" shapeId="0" xr:uid="{AD376C96-738F-4F5E-B618-317FD7C03B18}">
      <text>
        <r>
          <rPr>
            <sz val="9"/>
            <color indexed="81"/>
            <rFont val="Tahoma"/>
            <family val="2"/>
          </rPr>
          <t>This is the number of goods you received</t>
        </r>
      </text>
    </comment>
    <comment ref="C14" authorId="0" shapeId="0" xr:uid="{F219F2F2-4A16-4396-8874-EFE733F9DB1F}">
      <text>
        <r>
          <rPr>
            <sz val="9"/>
            <color indexed="81"/>
            <rFont val="Tahoma"/>
            <family val="2"/>
          </rPr>
          <t>This is the price you paid for each item</t>
        </r>
      </text>
    </comment>
    <comment ref="D14" authorId="0" shapeId="0" xr:uid="{B085C0DF-2830-47D5-B81E-D00CB5744707}">
      <text>
        <r>
          <rPr>
            <sz val="9"/>
            <color indexed="81"/>
            <rFont val="Tahoma"/>
            <family val="2"/>
          </rPr>
          <t xml:space="preserve">This is calculated for you </t>
        </r>
      </text>
    </comment>
    <comment ref="F14" authorId="0" shapeId="0" xr:uid="{D2D7C023-E32C-4FAE-B02D-A369281BDC67}">
      <text>
        <r>
          <rPr>
            <sz val="9"/>
            <color indexed="81"/>
            <rFont val="Tahoma"/>
            <family val="2"/>
          </rPr>
          <t>Type in the date</t>
        </r>
      </text>
    </comment>
    <comment ref="G14" authorId="0" shapeId="0" xr:uid="{F76B800F-8371-4FAC-ADDD-76681C177F69}">
      <text>
        <r>
          <rPr>
            <sz val="9"/>
            <color indexed="81"/>
            <rFont val="Tahoma"/>
            <family val="2"/>
          </rPr>
          <t>Type some details</t>
        </r>
      </text>
    </comment>
    <comment ref="H14" authorId="0" shapeId="0" xr:uid="{619B2367-53D2-4093-87E8-C01219B83BC7}">
      <text>
        <r>
          <rPr>
            <sz val="9"/>
            <color indexed="81"/>
            <rFont val="Tahoma"/>
            <family val="2"/>
          </rPr>
          <t>Number of items sold</t>
        </r>
      </text>
    </comment>
    <comment ref="A15" authorId="0" shapeId="0" xr:uid="{2685A4C5-D614-4DE9-950F-A10EEE5A5F02}">
      <text>
        <r>
          <rPr>
            <sz val="9"/>
            <color indexed="81"/>
            <rFont val="Tahoma"/>
            <family val="2"/>
          </rPr>
          <t>Type in the date</t>
        </r>
      </text>
    </comment>
    <comment ref="B15" authorId="0" shapeId="0" xr:uid="{9B980022-1969-4C26-82A9-0584BBBDAB08}">
      <text>
        <r>
          <rPr>
            <sz val="9"/>
            <color indexed="81"/>
            <rFont val="Tahoma"/>
            <family val="2"/>
          </rPr>
          <t>This is the number of goods you received</t>
        </r>
      </text>
    </comment>
    <comment ref="C15" authorId="0" shapeId="0" xr:uid="{049F7BBB-5985-4111-9F0C-D8C89EC668FF}">
      <text>
        <r>
          <rPr>
            <sz val="9"/>
            <color indexed="81"/>
            <rFont val="Tahoma"/>
            <family val="2"/>
          </rPr>
          <t>This is the price you paid for each item</t>
        </r>
      </text>
    </comment>
    <comment ref="D15" authorId="0" shapeId="0" xr:uid="{EE4FB795-9316-4362-80EE-8D253F3DDA3E}">
      <text>
        <r>
          <rPr>
            <sz val="9"/>
            <color indexed="81"/>
            <rFont val="Tahoma"/>
            <family val="2"/>
          </rPr>
          <t xml:space="preserve">This is calculated for you </t>
        </r>
      </text>
    </comment>
    <comment ref="F15" authorId="0" shapeId="0" xr:uid="{B6EB0F2C-8FB1-4885-AAF0-C9D614C7D8C4}">
      <text>
        <r>
          <rPr>
            <sz val="9"/>
            <color indexed="81"/>
            <rFont val="Tahoma"/>
            <family val="2"/>
          </rPr>
          <t>Type in the date</t>
        </r>
      </text>
    </comment>
    <comment ref="G15" authorId="0" shapeId="0" xr:uid="{EDD8CB9A-18E2-4F22-BC03-2F99AAF594B0}">
      <text>
        <r>
          <rPr>
            <sz val="9"/>
            <color indexed="81"/>
            <rFont val="Tahoma"/>
            <family val="2"/>
          </rPr>
          <t>Type some details</t>
        </r>
      </text>
    </comment>
    <comment ref="H15" authorId="0" shapeId="0" xr:uid="{ED20E150-D316-4BFC-834D-3D83C403E708}">
      <text>
        <r>
          <rPr>
            <sz val="9"/>
            <color indexed="81"/>
            <rFont val="Tahoma"/>
            <family val="2"/>
          </rPr>
          <t>Number of items sold</t>
        </r>
      </text>
    </comment>
    <comment ref="A16" authorId="0" shapeId="0" xr:uid="{98F2D817-A8E5-4027-A022-4C1C2EF6A90F}">
      <text>
        <r>
          <rPr>
            <sz val="9"/>
            <color indexed="81"/>
            <rFont val="Tahoma"/>
            <family val="2"/>
          </rPr>
          <t>Type in the date</t>
        </r>
      </text>
    </comment>
    <comment ref="B16" authorId="0" shapeId="0" xr:uid="{5AC813C0-6255-481B-BBCA-62791A433B60}">
      <text>
        <r>
          <rPr>
            <sz val="9"/>
            <color indexed="81"/>
            <rFont val="Tahoma"/>
            <family val="2"/>
          </rPr>
          <t>This is the number of goods you received</t>
        </r>
      </text>
    </comment>
    <comment ref="C16" authorId="0" shapeId="0" xr:uid="{BD929846-C40B-4240-B957-26FED7DCEF03}">
      <text>
        <r>
          <rPr>
            <sz val="9"/>
            <color indexed="81"/>
            <rFont val="Tahoma"/>
            <family val="2"/>
          </rPr>
          <t>This is the price you paid for each item</t>
        </r>
      </text>
    </comment>
    <comment ref="D16" authorId="0" shapeId="0" xr:uid="{4F9A0E93-B471-46AE-875B-34618B038501}">
      <text>
        <r>
          <rPr>
            <sz val="9"/>
            <color indexed="81"/>
            <rFont val="Tahoma"/>
            <family val="2"/>
          </rPr>
          <t xml:space="preserve">This is calculated for you </t>
        </r>
      </text>
    </comment>
    <comment ref="F16" authorId="0" shapeId="0" xr:uid="{9ECCE3E3-9793-45FB-B148-30F4A1C857D8}">
      <text>
        <r>
          <rPr>
            <sz val="9"/>
            <color indexed="81"/>
            <rFont val="Tahoma"/>
            <family val="2"/>
          </rPr>
          <t>Type in the date</t>
        </r>
      </text>
    </comment>
    <comment ref="G16" authorId="0" shapeId="0" xr:uid="{75BD0484-5852-41BC-ADA9-FE073FAE9B58}">
      <text>
        <r>
          <rPr>
            <sz val="9"/>
            <color indexed="81"/>
            <rFont val="Tahoma"/>
            <family val="2"/>
          </rPr>
          <t>Type some details</t>
        </r>
      </text>
    </comment>
    <comment ref="H16" authorId="0" shapeId="0" xr:uid="{2727488B-9A28-4DF4-BEED-3C35AC5C336E}">
      <text>
        <r>
          <rPr>
            <sz val="9"/>
            <color indexed="81"/>
            <rFont val="Tahoma"/>
            <family val="2"/>
          </rPr>
          <t>Number of items sold</t>
        </r>
      </text>
    </comment>
    <comment ref="A17" authorId="0" shapeId="0" xr:uid="{431CD57B-18C4-41D0-A74A-B0092F6FA702}">
      <text>
        <r>
          <rPr>
            <sz val="9"/>
            <color indexed="81"/>
            <rFont val="Tahoma"/>
            <family val="2"/>
          </rPr>
          <t>Type in the date</t>
        </r>
      </text>
    </comment>
    <comment ref="B17" authorId="0" shapeId="0" xr:uid="{4B4B6868-FB85-4845-8B29-B548959D78C4}">
      <text>
        <r>
          <rPr>
            <sz val="9"/>
            <color indexed="81"/>
            <rFont val="Tahoma"/>
            <family val="2"/>
          </rPr>
          <t>This is the number of goods you received</t>
        </r>
      </text>
    </comment>
    <comment ref="C17" authorId="0" shapeId="0" xr:uid="{B8E23EA0-A0BA-4F40-B7BE-4CD3E859C794}">
      <text>
        <r>
          <rPr>
            <sz val="9"/>
            <color indexed="81"/>
            <rFont val="Tahoma"/>
            <family val="2"/>
          </rPr>
          <t>This is the price you paid for each item</t>
        </r>
      </text>
    </comment>
    <comment ref="D17" authorId="0" shapeId="0" xr:uid="{36B96AD1-E53E-4777-84B0-0694129BDEBA}">
      <text>
        <r>
          <rPr>
            <sz val="9"/>
            <color indexed="81"/>
            <rFont val="Tahoma"/>
            <family val="2"/>
          </rPr>
          <t xml:space="preserve">This is calculated for you </t>
        </r>
      </text>
    </comment>
    <comment ref="F17" authorId="0" shapeId="0" xr:uid="{785F0E70-AFB6-4638-9C98-3B8FB6938BB0}">
      <text>
        <r>
          <rPr>
            <sz val="9"/>
            <color indexed="81"/>
            <rFont val="Tahoma"/>
            <family val="2"/>
          </rPr>
          <t>Type in the date</t>
        </r>
      </text>
    </comment>
    <comment ref="G17" authorId="0" shapeId="0" xr:uid="{5EE5AF0D-DF78-4EEF-87A5-291DEE1A74E5}">
      <text>
        <r>
          <rPr>
            <sz val="9"/>
            <color indexed="81"/>
            <rFont val="Tahoma"/>
            <family val="2"/>
          </rPr>
          <t>Type some details</t>
        </r>
      </text>
    </comment>
    <comment ref="H17" authorId="0" shapeId="0" xr:uid="{9BA6B217-40B5-4CA7-A69F-15F9AABA3C33}">
      <text>
        <r>
          <rPr>
            <sz val="9"/>
            <color indexed="81"/>
            <rFont val="Tahoma"/>
            <family val="2"/>
          </rPr>
          <t>Number of items sold</t>
        </r>
      </text>
    </comment>
    <comment ref="A18" authorId="0" shapeId="0" xr:uid="{221E90EC-C81E-4CF9-BE00-6E55A76D0B73}">
      <text>
        <r>
          <rPr>
            <sz val="9"/>
            <color indexed="81"/>
            <rFont val="Tahoma"/>
            <family val="2"/>
          </rPr>
          <t>Type in the date</t>
        </r>
      </text>
    </comment>
    <comment ref="B18" authorId="0" shapeId="0" xr:uid="{13E33088-76ED-4032-A529-D46B79D0323F}">
      <text>
        <r>
          <rPr>
            <sz val="9"/>
            <color indexed="81"/>
            <rFont val="Tahoma"/>
            <family val="2"/>
          </rPr>
          <t>This is the number of goods you received</t>
        </r>
      </text>
    </comment>
    <comment ref="C18" authorId="0" shapeId="0" xr:uid="{9DEFC1DA-08C3-4EA6-86E9-21EE247C5573}">
      <text>
        <r>
          <rPr>
            <sz val="9"/>
            <color indexed="81"/>
            <rFont val="Tahoma"/>
            <family val="2"/>
          </rPr>
          <t>This is the price you paid for each item</t>
        </r>
      </text>
    </comment>
    <comment ref="D18" authorId="0" shapeId="0" xr:uid="{5D35038B-D4C1-4AEF-9E77-F2B1EA8399C7}">
      <text>
        <r>
          <rPr>
            <sz val="9"/>
            <color indexed="81"/>
            <rFont val="Tahoma"/>
            <family val="2"/>
          </rPr>
          <t xml:space="preserve">This is calculated for you </t>
        </r>
      </text>
    </comment>
    <comment ref="F18" authorId="0" shapeId="0" xr:uid="{817776FD-A245-4941-ACA4-29970349A329}">
      <text>
        <r>
          <rPr>
            <sz val="9"/>
            <color indexed="81"/>
            <rFont val="Tahoma"/>
            <family val="2"/>
          </rPr>
          <t>Type in the date</t>
        </r>
      </text>
    </comment>
    <comment ref="G18" authorId="0" shapeId="0" xr:uid="{1732FE65-525B-47CD-B53B-6E14AA9A95AF}">
      <text>
        <r>
          <rPr>
            <sz val="9"/>
            <color indexed="81"/>
            <rFont val="Tahoma"/>
            <family val="2"/>
          </rPr>
          <t>Type some details</t>
        </r>
      </text>
    </comment>
    <comment ref="H18" authorId="0" shapeId="0" xr:uid="{A19E44A9-5EF4-4EF0-9154-36204E4FFDDD}">
      <text>
        <r>
          <rPr>
            <sz val="9"/>
            <color indexed="81"/>
            <rFont val="Tahoma"/>
            <family val="2"/>
          </rPr>
          <t>Number of items sold</t>
        </r>
      </text>
    </comment>
    <comment ref="A19" authorId="0" shapeId="0" xr:uid="{D0669D94-D7BB-490B-92D5-E797C6943C93}">
      <text>
        <r>
          <rPr>
            <sz val="9"/>
            <color indexed="81"/>
            <rFont val="Tahoma"/>
            <family val="2"/>
          </rPr>
          <t>Type in the date</t>
        </r>
      </text>
    </comment>
    <comment ref="B19" authorId="0" shapeId="0" xr:uid="{3BC5E402-7C83-45F7-8B2E-5841912B0EA5}">
      <text>
        <r>
          <rPr>
            <sz val="9"/>
            <color indexed="81"/>
            <rFont val="Tahoma"/>
            <family val="2"/>
          </rPr>
          <t>This is the number of goods you received</t>
        </r>
      </text>
    </comment>
    <comment ref="C19" authorId="0" shapeId="0" xr:uid="{44640215-86BC-408A-AC19-4F7BC976DFB9}">
      <text>
        <r>
          <rPr>
            <sz val="9"/>
            <color indexed="81"/>
            <rFont val="Tahoma"/>
            <family val="2"/>
          </rPr>
          <t>This is the price you paid for each item</t>
        </r>
      </text>
    </comment>
    <comment ref="D19" authorId="0" shapeId="0" xr:uid="{4F5806DD-599E-4BCF-A706-3AA5A736DCF6}">
      <text>
        <r>
          <rPr>
            <sz val="9"/>
            <color indexed="81"/>
            <rFont val="Tahoma"/>
            <family val="2"/>
          </rPr>
          <t xml:space="preserve">This is calculated for you </t>
        </r>
      </text>
    </comment>
    <comment ref="F19" authorId="0" shapeId="0" xr:uid="{12D3424E-1477-4E34-A5D9-106A664948EA}">
      <text>
        <r>
          <rPr>
            <sz val="9"/>
            <color indexed="81"/>
            <rFont val="Tahoma"/>
            <family val="2"/>
          </rPr>
          <t>Type in the date</t>
        </r>
      </text>
    </comment>
    <comment ref="G19" authorId="0" shapeId="0" xr:uid="{DCD71DE3-833D-43EF-AC35-A937B5827C07}">
      <text>
        <r>
          <rPr>
            <sz val="9"/>
            <color indexed="81"/>
            <rFont val="Tahoma"/>
            <family val="2"/>
          </rPr>
          <t>Type some details</t>
        </r>
      </text>
    </comment>
    <comment ref="H19" authorId="0" shapeId="0" xr:uid="{212D07D4-AF47-44FC-857D-B045D5F7EE01}">
      <text>
        <r>
          <rPr>
            <sz val="9"/>
            <color indexed="81"/>
            <rFont val="Tahoma"/>
            <family val="2"/>
          </rPr>
          <t>Number of items sold</t>
        </r>
      </text>
    </comment>
    <comment ref="B20" authorId="0" shapeId="0" xr:uid="{11FB8326-C9D5-4B73-8BA1-6612DB2990D6}">
      <text>
        <r>
          <rPr>
            <sz val="9"/>
            <color indexed="81"/>
            <rFont val="Tahoma"/>
            <family val="2"/>
          </rPr>
          <t>Total number purchased - Calculated automatically</t>
        </r>
      </text>
    </comment>
    <comment ref="D20" authorId="0" shapeId="0" xr:uid="{9D3EA542-1349-4825-A46A-CEDE1708379E}">
      <text>
        <r>
          <rPr>
            <sz val="9"/>
            <color indexed="81"/>
            <rFont val="Tahoma"/>
            <family val="2"/>
          </rPr>
          <t xml:space="preserve">Total cost of purchases - Automatically calculated
</t>
        </r>
      </text>
    </comment>
    <comment ref="H20" authorId="0" shapeId="0" xr:uid="{025E908A-E3A7-462C-BDD5-963F7D94E3D9}">
      <text>
        <r>
          <rPr>
            <sz val="9"/>
            <color indexed="81"/>
            <rFont val="Tahoma"/>
            <family val="2"/>
          </rPr>
          <t>Total number sold</t>
        </r>
      </text>
    </comment>
    <comment ref="D21" authorId="0" shapeId="0" xr:uid="{D232D293-998D-46B3-B796-5AAADF48F080}">
      <text>
        <r>
          <rPr>
            <sz val="9"/>
            <color indexed="81"/>
            <rFont val="Tahoma"/>
            <family val="2"/>
          </rPr>
          <t xml:space="preserve">Calculates the average cost - this allows a value for current stock even if different price paid
</t>
        </r>
      </text>
    </comment>
    <comment ref="H21" authorId="0" shapeId="0" xr:uid="{57959DBB-4A7D-4F82-AD9F-7104FE46381B}">
      <text>
        <r>
          <rPr>
            <sz val="9"/>
            <color indexed="81"/>
            <rFont val="Tahoma"/>
            <family val="2"/>
          </rPr>
          <t>Cost of these sales</t>
        </r>
      </text>
    </comment>
    <comment ref="D26" authorId="0" shapeId="0" xr:uid="{8676FAD9-04D2-4115-A360-BC54BA4DC9C9}">
      <text>
        <r>
          <rPr>
            <sz val="9"/>
            <color indexed="81"/>
            <rFont val="Tahoma"/>
            <family val="2"/>
          </rPr>
          <t xml:space="preserve">
This is calculated from the one card above</t>
        </r>
      </text>
    </comment>
  </commentList>
</comments>
</file>

<file path=xl/sharedStrings.xml><?xml version="1.0" encoding="utf-8"?>
<sst xmlns="http://schemas.openxmlformats.org/spreadsheetml/2006/main" count="242" uniqueCount="185">
  <si>
    <t>Date</t>
  </si>
  <si>
    <t>Stock Value</t>
  </si>
  <si>
    <t>Description</t>
  </si>
  <si>
    <t>Company Name</t>
  </si>
  <si>
    <t>School</t>
  </si>
  <si>
    <t>Totals</t>
  </si>
  <si>
    <t>Wages</t>
  </si>
  <si>
    <t>Stationery</t>
  </si>
  <si>
    <t>Sponsorship</t>
  </si>
  <si>
    <t>Fundraising</t>
  </si>
  <si>
    <t>Shares 
Sold</t>
  </si>
  <si>
    <t>Balance</t>
  </si>
  <si>
    <t>Total Income</t>
  </si>
  <si>
    <t>Columns</t>
  </si>
  <si>
    <t>This should Match</t>
  </si>
  <si>
    <t>Column</t>
  </si>
  <si>
    <t>C</t>
  </si>
  <si>
    <t>Discrepancy</t>
  </si>
  <si>
    <t>Total Expenses</t>
  </si>
  <si>
    <t>Colum</t>
  </si>
  <si>
    <t>D</t>
  </si>
  <si>
    <t>Income</t>
  </si>
  <si>
    <t>F55</t>
  </si>
  <si>
    <t>Other Income</t>
  </si>
  <si>
    <t>H55</t>
  </si>
  <si>
    <t>I55</t>
  </si>
  <si>
    <t>Adds up Automatically For you.</t>
  </si>
  <si>
    <t>Purchases</t>
  </si>
  <si>
    <t>Total Production Costs</t>
  </si>
  <si>
    <t xml:space="preserve">Stock Value </t>
  </si>
  <si>
    <t>Total Costs of Sales</t>
  </si>
  <si>
    <t>Gross Profit</t>
  </si>
  <si>
    <t>Expenses</t>
  </si>
  <si>
    <t>M55</t>
  </si>
  <si>
    <t>O55</t>
  </si>
  <si>
    <t>Adds up Automatically For You</t>
  </si>
  <si>
    <t>Net Profit</t>
  </si>
  <si>
    <t>P55</t>
  </si>
  <si>
    <t>Q55</t>
  </si>
  <si>
    <t>Adds up automatically for you</t>
  </si>
  <si>
    <t>Net profit is the amount of profit after expenses have been taken out.  This is also known as operating profit</t>
  </si>
  <si>
    <t>Distribution of Profit</t>
  </si>
  <si>
    <t>Reinvest in the business</t>
  </si>
  <si>
    <t>Charitable Donations</t>
  </si>
  <si>
    <t>Split between the Team Members</t>
  </si>
  <si>
    <t>Pay Shareholders Back</t>
  </si>
  <si>
    <t>No. of People in Team</t>
  </si>
  <si>
    <t>Assets</t>
  </si>
  <si>
    <t>Stock</t>
  </si>
  <si>
    <t>Debtors</t>
  </si>
  <si>
    <t>Cash In Hand</t>
  </si>
  <si>
    <t>Total Assets</t>
  </si>
  <si>
    <t>Liabilities</t>
  </si>
  <si>
    <t>Creditors</t>
  </si>
  <si>
    <t>Money Raised for Selling Shares</t>
  </si>
  <si>
    <t>Profit &amp; Loss Account</t>
  </si>
  <si>
    <t>Shareholders' Funds</t>
  </si>
  <si>
    <t>Start Date</t>
  </si>
  <si>
    <t>Final Accounts Date</t>
  </si>
  <si>
    <t>N55</t>
  </si>
  <si>
    <t xml:space="preserve">Cash Receipts &amp; Payments - Should Match </t>
  </si>
  <si>
    <t>E55</t>
  </si>
  <si>
    <t>G55</t>
  </si>
  <si>
    <t>Average Cost</t>
  </si>
  <si>
    <t>Purchase Cost</t>
  </si>
  <si>
    <t>Details</t>
  </si>
  <si>
    <t>Quantity Sold</t>
  </si>
  <si>
    <t>Cost of Sales (average cost)</t>
  </si>
  <si>
    <t>Total Sales</t>
  </si>
  <si>
    <t>Purchases / Stock Received</t>
  </si>
  <si>
    <t>Sales / Stock Sold</t>
  </si>
  <si>
    <t>Cost of Purchases</t>
  </si>
  <si>
    <t>Check</t>
  </si>
  <si>
    <t>Notes / Check</t>
  </si>
  <si>
    <t>B7</t>
  </si>
  <si>
    <t>B8</t>
  </si>
  <si>
    <t>B9</t>
  </si>
  <si>
    <t>B10</t>
  </si>
  <si>
    <t>Cash Receipts &amp; Payments</t>
  </si>
  <si>
    <t>The Start Date of your business</t>
  </si>
  <si>
    <t>The Date your accounts are prepared to</t>
  </si>
  <si>
    <t>Change this to the school you attend</t>
  </si>
  <si>
    <t>Change this to the number members in your team</t>
  </si>
  <si>
    <t>Your company name</t>
  </si>
  <si>
    <t>PROFIT &amp; LOSS ACCOUNT</t>
  </si>
  <si>
    <t>NOTES</t>
  </si>
  <si>
    <t>SETTINGS</t>
  </si>
  <si>
    <t>Details:</t>
  </si>
  <si>
    <t>From Sheet</t>
  </si>
  <si>
    <t>Cell Ref</t>
  </si>
  <si>
    <t>Gross Profit - is your profit before expenses</t>
  </si>
  <si>
    <t>This is a breakdown of cash &amp; where it comes from and how it is spent.</t>
  </si>
  <si>
    <t>Stock Records</t>
  </si>
  <si>
    <t>Balance Sheet</t>
  </si>
  <si>
    <t>Sheets Included:</t>
  </si>
  <si>
    <t>Automatically completes for disbution between members</t>
  </si>
  <si>
    <t>This only needs changing if you aim to disbute funds differently</t>
  </si>
  <si>
    <t>B10-B14</t>
  </si>
  <si>
    <t>*</t>
  </si>
  <si>
    <t>These two figures should match</t>
  </si>
  <si>
    <t>Adds up automatically for you.</t>
  </si>
  <si>
    <t>These figures should be he same</t>
  </si>
  <si>
    <t>Division of profits will automatically be split equally between the team members unless you change the breakdown of B7 to B10</t>
  </si>
  <si>
    <t>All these figures should be automatically filled in for you 
Here is a note where the figures come from</t>
  </si>
  <si>
    <t>Product:</t>
  </si>
  <si>
    <t>Total</t>
  </si>
  <si>
    <t>Quantity Recvd</t>
  </si>
  <si>
    <t>Unit Cost</t>
  </si>
  <si>
    <t>Cash Balance</t>
  </si>
  <si>
    <t>This should match</t>
  </si>
  <si>
    <t>Column C-D</t>
  </si>
  <si>
    <t xml:space="preserve">Current Cash Balance </t>
  </si>
  <si>
    <t>Left Hand Columns A-C are your stocks received.  Column D (purchase cost) calculates automatically for you.</t>
  </si>
  <si>
    <t>Right hand columns F-H are your stocks sold.</t>
  </si>
  <si>
    <t>These figures are automatically calculated for you.</t>
  </si>
  <si>
    <t>Current Stock Level</t>
  </si>
  <si>
    <r>
      <t xml:space="preserve">Type in Product Name / Description in Column B
</t>
    </r>
    <r>
      <rPr>
        <b/>
        <sz val="11"/>
        <color rgb="FFFF0000"/>
        <rFont val="Arial Narrow"/>
        <family val="2"/>
      </rPr>
      <t>Red Text - Shows Current Stock Level &amp; Value</t>
    </r>
    <r>
      <rPr>
        <sz val="11"/>
        <color theme="1"/>
        <rFont val="Arial Narrow"/>
        <family val="2"/>
      </rPr>
      <t xml:space="preserve"> - Automatically calculated for you</t>
    </r>
  </si>
  <si>
    <t>Value of stock from other records</t>
  </si>
  <si>
    <t>Total stock value - to be used in accounts</t>
  </si>
  <si>
    <t>Stock Value from Record Card 1</t>
  </si>
  <si>
    <t>This keeps a record of stock - You can use stock card or just put in a manual record</t>
  </si>
  <si>
    <t>** Note -  You put the amounts on each line twice*</t>
  </si>
  <si>
    <t>Balance 
(Automatic)</t>
  </si>
  <si>
    <t>Totals calculate automatically</t>
  </si>
  <si>
    <t>If Discrepancy - you have a figure incorrect / wrong column or missing</t>
  </si>
  <si>
    <t>Check Figures</t>
  </si>
  <si>
    <t>Cash In</t>
  </si>
  <si>
    <t>Cash Out</t>
  </si>
  <si>
    <t>Production 
Costs</t>
  </si>
  <si>
    <t xml:space="preserve">
Equipment</t>
  </si>
  <si>
    <t>F-J</t>
  </si>
  <si>
    <t>K-Q</t>
  </si>
  <si>
    <t>Cash In (Shaded Blue) - Must go in Column C &amp; also in one of columns F-J</t>
  </si>
  <si>
    <t>Cash Out (Shaded Pink) - Must go in Column D &amp; also in one of columns K-Q</t>
  </si>
  <si>
    <t>Use this to check for errors</t>
  </si>
  <si>
    <t>Complete Shaded Pink Areas</t>
  </si>
  <si>
    <t>This is a stock card for one item - so can be duplicated for more than one item</t>
  </si>
  <si>
    <t>To make additional stock cards select Row 4 to Row 21 - copy and insert in line above</t>
  </si>
  <si>
    <t>One card can not be used for numerous items - unless all items same price as it works out an average cost.</t>
  </si>
  <si>
    <t>For Example - if buying hoodies and they are all £10 regardless of size - one record could be used; however, If child size hoodies cost £8 and adults £10 then you would need two stock cards- one for Child, one for Adult sizes</t>
  </si>
  <si>
    <t>If not using job card - insert your stock value here</t>
  </si>
  <si>
    <t xml:space="preserve">Distribution of Profit </t>
  </si>
  <si>
    <t>Cash In &amp; Out</t>
  </si>
  <si>
    <t xml:space="preserve">Stock Records </t>
  </si>
  <si>
    <t>D29</t>
  </si>
  <si>
    <t>L55</t>
  </si>
  <si>
    <t>Comes from Profit &amp; Loss Account - D29</t>
  </si>
  <si>
    <t>Automatically set to zero</t>
  </si>
  <si>
    <t>Set to zero as no provision for Debtors (money owed to you)</t>
  </si>
  <si>
    <r>
      <rPr>
        <b/>
        <sz val="14"/>
        <color rgb="FF00B050"/>
        <rFont val="Arial Narrow"/>
        <family val="2"/>
      </rPr>
      <t>Cash In &amp; Out</t>
    </r>
    <r>
      <rPr>
        <b/>
        <sz val="11"/>
        <color theme="1"/>
        <rFont val="Arial Narrow"/>
        <family val="2"/>
      </rPr>
      <t xml:space="preserve">
Enter figure in blue column for money received &amp; pink column for money spent.</t>
    </r>
  </si>
  <si>
    <r>
      <rPr>
        <b/>
        <sz val="14"/>
        <color rgb="FF00B050"/>
        <rFont val="Arial Narrow"/>
        <family val="2"/>
      </rPr>
      <t>Cash In - Where did money come from?</t>
    </r>
    <r>
      <rPr>
        <b/>
        <sz val="11"/>
        <color theme="1"/>
        <rFont val="Arial Narrow"/>
        <family val="2"/>
      </rPr>
      <t xml:space="preserve">
Any figure in column C should also appear in one of these columns</t>
    </r>
  </si>
  <si>
    <r>
      <rPr>
        <b/>
        <sz val="14"/>
        <color rgb="FF00B050"/>
        <rFont val="Arial Narrow"/>
        <family val="2"/>
      </rPr>
      <t>Cash Out- How did money get spent?</t>
    </r>
    <r>
      <rPr>
        <b/>
        <sz val="11"/>
        <color rgb="FFFF0000"/>
        <rFont val="Arial Narrow"/>
        <family val="2"/>
      </rPr>
      <t xml:space="preserve">
</t>
    </r>
    <r>
      <rPr>
        <b/>
        <sz val="11"/>
        <color theme="1"/>
        <rFont val="Arial Narrow"/>
        <family val="2"/>
      </rPr>
      <t xml:space="preserve">Any figure in column D should also appear in one of these columns.
</t>
    </r>
  </si>
  <si>
    <t>D20-D27</t>
  </si>
  <si>
    <t>D32 toD35</t>
  </si>
  <si>
    <t>B16-D17</t>
  </si>
  <si>
    <t>D11-D18</t>
  </si>
  <si>
    <t>B23 to B26</t>
  </si>
  <si>
    <t>J55</t>
  </si>
  <si>
    <t>D7 to D10</t>
  </si>
  <si>
    <t>B14 to B15</t>
  </si>
  <si>
    <t>K55</t>
  </si>
  <si>
    <t>These figures are put on to your Profit and Loss Account</t>
  </si>
  <si>
    <t>Please Change information shaded in pink below</t>
  </si>
  <si>
    <t>Other Expenses</t>
  </si>
  <si>
    <t>Complete shaded areas only</t>
  </si>
  <si>
    <t>This is your main transaction page which records all cash in &amp; out and analyses where it came from and how it was spent</t>
  </si>
  <si>
    <t>Must be completed by you</t>
  </si>
  <si>
    <t>Complete if you have stock</t>
  </si>
  <si>
    <t>Automatically completes for you</t>
  </si>
  <si>
    <t>If you have used Cash In &amp; Out Sheet and Recorded your stock on the stock sheet - this should calculate for you</t>
  </si>
  <si>
    <t>Calculates automatically for you</t>
  </si>
  <si>
    <t>Net Profit - Profit &amp; Loss Account</t>
  </si>
  <si>
    <t>Set to zero as no provision for Creditors (money you owe)</t>
  </si>
  <si>
    <t>Sheet</t>
  </si>
  <si>
    <t>Calculates automatically for  you</t>
  </si>
  <si>
    <t>Total value of stock for your accounts</t>
  </si>
  <si>
    <t>This calculates from your card above (Cell H5) - If you have duplicate cards the formula will need changing.  If you are not using the stock record card this should read Zero</t>
  </si>
  <si>
    <t>Sales 
of Goods **</t>
  </si>
  <si>
    <t>Stock 
Purchases **</t>
  </si>
  <si>
    <t>Name of Product</t>
  </si>
  <si>
    <t>** Note if you have Entries in Column F and K - you should be making changes to your stock records</t>
  </si>
  <si>
    <t>Marketing</t>
  </si>
  <si>
    <t>B6:B9</t>
  </si>
  <si>
    <t>B13</t>
  </si>
  <si>
    <t>C18:C19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</si>
</sst>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1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name val="Arial Narrow"/>
      <family val="2"/>
    </font>
    <font>
      <b/>
      <sz val="11"/>
      <color theme="1"/>
      <name val="Arial Narrow"/>
      <family val="2"/>
    </font>
    <font>
      <b/>
      <sz val="14"/>
      <color theme="1"/>
      <name val="Arial Narrow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b/>
      <sz val="14"/>
      <color theme="1"/>
      <name val="Aptos Narrow"/>
      <family val="2"/>
    </font>
    <font>
      <sz val="14"/>
      <color theme="1"/>
      <name val="Calibri"/>
      <family val="2"/>
      <scheme val="minor"/>
    </font>
    <font>
      <sz val="14"/>
      <color theme="1"/>
      <name val="Arial Narrow"/>
      <family val="2"/>
    </font>
    <font>
      <sz val="11"/>
      <name val="Arial Narrow"/>
      <family val="2"/>
    </font>
    <font>
      <b/>
      <u/>
      <sz val="14"/>
      <color theme="1"/>
      <name val="Aptos Narrow"/>
      <family val="2"/>
    </font>
    <font>
      <b/>
      <sz val="11"/>
      <color rgb="FFFF0000"/>
      <name val="Arial Narrow"/>
      <family val="2"/>
    </font>
    <font>
      <b/>
      <sz val="14"/>
      <color rgb="FFFF0000"/>
      <name val="Arial Narrow"/>
      <family val="2"/>
    </font>
    <font>
      <b/>
      <sz val="14"/>
      <color rgb="FF00B050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D8EEC0"/>
        <bgColor indexed="64"/>
      </patternFill>
    </fill>
    <fill>
      <patternFill patternType="solid">
        <fgColor rgb="FFD1E0F3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DDD5E7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B050"/>
      </left>
      <right/>
      <top style="medium">
        <color rgb="FF00B050"/>
      </top>
      <bottom style="thin">
        <color indexed="64"/>
      </bottom>
      <diagonal/>
    </border>
    <border>
      <left/>
      <right/>
      <top style="medium">
        <color rgb="FF00B050"/>
      </top>
      <bottom style="thin">
        <color indexed="64"/>
      </bottom>
      <diagonal/>
    </border>
    <border>
      <left style="medium">
        <color rgb="FF00B05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B050"/>
      </left>
      <right style="thin">
        <color indexed="64"/>
      </right>
      <top/>
      <bottom style="thin">
        <color indexed="64"/>
      </bottom>
      <diagonal/>
    </border>
    <border>
      <left style="medium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B050"/>
      </left>
      <right style="thin">
        <color indexed="64"/>
      </right>
      <top style="medium">
        <color indexed="64"/>
      </top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B050"/>
      </bottom>
      <diagonal/>
    </border>
    <border>
      <left style="thin">
        <color indexed="64"/>
      </left>
      <right/>
      <top style="medium">
        <color indexed="64"/>
      </top>
      <bottom style="medium">
        <color rgb="FF00B050"/>
      </bottom>
      <diagonal/>
    </border>
    <border>
      <left style="medium">
        <color rgb="FF00B0F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B0F0"/>
      </left>
      <right style="thin">
        <color indexed="64"/>
      </right>
      <top/>
      <bottom style="thin">
        <color indexed="64"/>
      </bottom>
      <diagonal/>
    </border>
    <border>
      <left style="medium">
        <color rgb="FF00B0F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B0F0"/>
      </left>
      <right style="thin">
        <color indexed="64"/>
      </right>
      <top style="medium">
        <color indexed="64"/>
      </top>
      <bottom style="medium">
        <color rgb="FF00B0F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B0F0"/>
      </bottom>
      <diagonal/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 style="medium">
        <color rgb="FF00B0F0"/>
      </left>
      <right/>
      <top style="medium">
        <color rgb="FF00B0F0"/>
      </top>
      <bottom/>
      <diagonal/>
    </border>
    <border>
      <left/>
      <right/>
      <top style="medium">
        <color rgb="FF00B0F0"/>
      </top>
      <bottom/>
      <diagonal/>
    </border>
    <border>
      <left style="medium">
        <color rgb="FF00B0F0"/>
      </left>
      <right/>
      <top/>
      <bottom/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/>
      <right/>
      <top/>
      <bottom style="medium">
        <color rgb="FF00B0F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/>
      <top style="thin">
        <color indexed="64"/>
      </top>
      <bottom style="medium">
        <color rgb="FF00B050"/>
      </bottom>
      <diagonal/>
    </border>
    <border>
      <left/>
      <right/>
      <top style="thin">
        <color indexed="64"/>
      </top>
      <bottom style="medium">
        <color rgb="FF00B0F0"/>
      </bottom>
      <diagonal/>
    </border>
    <border>
      <left style="medium">
        <color rgb="FF00B0F0"/>
      </left>
      <right/>
      <top style="medium">
        <color rgb="FF00B0F0"/>
      </top>
      <bottom style="thin">
        <color indexed="64"/>
      </bottom>
      <diagonal/>
    </border>
    <border>
      <left/>
      <right/>
      <top style="medium">
        <color rgb="FF00B0F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FF0000"/>
      </right>
      <top style="thin">
        <color indexed="64"/>
      </top>
      <bottom/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0"/>
      </left>
      <right style="medium">
        <color rgb="FFFF0000"/>
      </right>
      <top/>
      <bottom style="medium">
        <color rgb="FFFF0000"/>
      </bottom>
      <diagonal/>
    </border>
  </borders>
  <cellStyleXfs count="1">
    <xf numFmtId="0" fontId="0" fillId="0" borderId="0"/>
  </cellStyleXfs>
  <cellXfs count="245">
    <xf numFmtId="0" fontId="0" fillId="0" borderId="0" xfId="0"/>
    <xf numFmtId="2" fontId="0" fillId="0" borderId="0" xfId="0" applyNumberFormat="1"/>
    <xf numFmtId="0" fontId="2" fillId="0" borderId="0" xfId="0" applyFont="1"/>
    <xf numFmtId="2" fontId="0" fillId="0" borderId="25" xfId="0" applyNumberFormat="1" applyBorder="1"/>
    <xf numFmtId="1" fontId="0" fillId="0" borderId="0" xfId="0" applyNumberFormat="1"/>
    <xf numFmtId="2" fontId="2" fillId="0" borderId="27" xfId="0" applyNumberFormat="1" applyFont="1" applyBorder="1"/>
    <xf numFmtId="2" fontId="2" fillId="0" borderId="0" xfId="0" applyNumberFormat="1" applyFont="1"/>
    <xf numFmtId="0" fontId="0" fillId="2" borderId="0" xfId="0" applyFill="1"/>
    <xf numFmtId="0" fontId="8" fillId="2" borderId="0" xfId="0" applyFont="1" applyFill="1" applyAlignment="1">
      <alignment horizontal="center"/>
    </xf>
    <xf numFmtId="0" fontId="7" fillId="2" borderId="0" xfId="0" applyFont="1" applyFill="1" applyAlignment="1">
      <alignment horizontal="right"/>
    </xf>
    <xf numFmtId="1" fontId="0" fillId="2" borderId="0" xfId="0" applyNumberFormat="1" applyFill="1" applyAlignment="1">
      <alignment horizontal="right"/>
    </xf>
    <xf numFmtId="1" fontId="2" fillId="2" borderId="0" xfId="0" applyNumberFormat="1" applyFont="1" applyFill="1" applyAlignment="1">
      <alignment horizontal="right"/>
    </xf>
    <xf numFmtId="0" fontId="6" fillId="2" borderId="0" xfId="0" applyFont="1" applyFill="1" applyAlignment="1">
      <alignment wrapText="1"/>
    </xf>
    <xf numFmtId="0" fontId="6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2" fontId="5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2" fontId="5" fillId="0" borderId="10" xfId="0" applyNumberFormat="1" applyFont="1" applyBorder="1" applyAlignment="1" applyProtection="1">
      <alignment horizontal="center" vertical="center"/>
      <protection locked="0"/>
    </xf>
    <xf numFmtId="2" fontId="5" fillId="0" borderId="58" xfId="0" applyNumberFormat="1" applyFont="1" applyBorder="1" applyAlignment="1" applyProtection="1">
      <alignment horizontal="center" vertical="center" wrapText="1"/>
      <protection locked="0"/>
    </xf>
    <xf numFmtId="2" fontId="5" fillId="0" borderId="10" xfId="0" applyNumberFormat="1" applyFont="1" applyBorder="1" applyAlignment="1" applyProtection="1">
      <alignment horizontal="center" vertical="center" wrapText="1"/>
      <protection locked="0"/>
    </xf>
    <xf numFmtId="2" fontId="5" fillId="0" borderId="66" xfId="0" applyNumberFormat="1" applyFont="1" applyBorder="1" applyAlignment="1" applyProtection="1">
      <alignment horizontal="center" vertical="center" wrapText="1"/>
      <protection locked="0"/>
    </xf>
    <xf numFmtId="2" fontId="5" fillId="0" borderId="67" xfId="0" applyNumberFormat="1" applyFont="1" applyBorder="1" applyAlignment="1" applyProtection="1">
      <alignment horizontal="center" vertical="center" wrapText="1"/>
      <protection locked="0"/>
    </xf>
    <xf numFmtId="14" fontId="3" fillId="7" borderId="22" xfId="0" applyNumberFormat="1" applyFont="1" applyFill="1" applyBorder="1" applyProtection="1">
      <protection locked="0"/>
    </xf>
    <xf numFmtId="0" fontId="3" fillId="7" borderId="33" xfId="0" applyFont="1" applyFill="1" applyBorder="1" applyProtection="1">
      <protection locked="0"/>
    </xf>
    <xf numFmtId="2" fontId="3" fillId="3" borderId="53" xfId="0" applyNumberFormat="1" applyFont="1" applyFill="1" applyBorder="1" applyProtection="1">
      <protection locked="0"/>
    </xf>
    <xf numFmtId="2" fontId="3" fillId="4" borderId="19" xfId="0" applyNumberFormat="1" applyFont="1" applyFill="1" applyBorder="1" applyProtection="1">
      <protection locked="0"/>
    </xf>
    <xf numFmtId="2" fontId="3" fillId="3" borderId="59" xfId="0" applyNumberFormat="1" applyFont="1" applyFill="1" applyBorder="1" applyProtection="1">
      <protection locked="0"/>
    </xf>
    <xf numFmtId="2" fontId="3" fillId="3" borderId="19" xfId="0" applyNumberFormat="1" applyFont="1" applyFill="1" applyBorder="1" applyProtection="1">
      <protection locked="0"/>
    </xf>
    <xf numFmtId="2" fontId="3" fillId="4" borderId="68" xfId="0" applyNumberFormat="1" applyFont="1" applyFill="1" applyBorder="1" applyProtection="1">
      <protection locked="0"/>
    </xf>
    <xf numFmtId="2" fontId="3" fillId="4" borderId="69" xfId="0" applyNumberFormat="1" applyFont="1" applyFill="1" applyBorder="1" applyProtection="1">
      <protection locked="0"/>
    </xf>
    <xf numFmtId="2" fontId="3" fillId="0" borderId="0" xfId="0" applyNumberFormat="1" applyFont="1" applyProtection="1">
      <protection locked="0"/>
    </xf>
    <xf numFmtId="0" fontId="3" fillId="2" borderId="0" xfId="0" applyFont="1" applyFill="1" applyProtection="1">
      <protection locked="0"/>
    </xf>
    <xf numFmtId="14" fontId="3" fillId="7" borderId="7" xfId="0" applyNumberFormat="1" applyFont="1" applyFill="1" applyBorder="1" applyProtection="1">
      <protection locked="0"/>
    </xf>
    <xf numFmtId="0" fontId="3" fillId="7" borderId="31" xfId="0" applyFont="1" applyFill="1" applyBorder="1" applyProtection="1">
      <protection locked="0"/>
    </xf>
    <xf numFmtId="2" fontId="3" fillId="3" borderId="54" xfId="0" applyNumberFormat="1" applyFont="1" applyFill="1" applyBorder="1" applyProtection="1">
      <protection locked="0"/>
    </xf>
    <xf numFmtId="2" fontId="3" fillId="4" borderId="1" xfId="0" applyNumberFormat="1" applyFont="1" applyFill="1" applyBorder="1" applyProtection="1">
      <protection locked="0"/>
    </xf>
    <xf numFmtId="2" fontId="3" fillId="3" borderId="60" xfId="0" applyNumberFormat="1" applyFont="1" applyFill="1" applyBorder="1" applyProtection="1">
      <protection locked="0"/>
    </xf>
    <xf numFmtId="2" fontId="3" fillId="3" borderId="1" xfId="0" applyNumberFormat="1" applyFont="1" applyFill="1" applyBorder="1" applyProtection="1">
      <protection locked="0"/>
    </xf>
    <xf numFmtId="2" fontId="3" fillId="4" borderId="70" xfId="0" applyNumberFormat="1" applyFont="1" applyFill="1" applyBorder="1" applyProtection="1">
      <protection locked="0"/>
    </xf>
    <xf numFmtId="2" fontId="3" fillId="4" borderId="71" xfId="0" applyNumberFormat="1" applyFont="1" applyFill="1" applyBorder="1" applyProtection="1">
      <protection locked="0"/>
    </xf>
    <xf numFmtId="0" fontId="3" fillId="2" borderId="0" xfId="0" applyFont="1" applyFill="1" applyAlignment="1" applyProtection="1">
      <alignment wrapText="1"/>
      <protection locked="0"/>
    </xf>
    <xf numFmtId="14" fontId="3" fillId="7" borderId="24" xfId="0" applyNumberFormat="1" applyFont="1" applyFill="1" applyBorder="1" applyProtection="1">
      <protection locked="0"/>
    </xf>
    <xf numFmtId="0" fontId="3" fillId="7" borderId="49" xfId="0" applyFont="1" applyFill="1" applyBorder="1" applyProtection="1">
      <protection locked="0"/>
    </xf>
    <xf numFmtId="2" fontId="3" fillId="3" borderId="52" xfId="0" applyNumberFormat="1" applyFont="1" applyFill="1" applyBorder="1" applyProtection="1">
      <protection locked="0"/>
    </xf>
    <xf numFmtId="2" fontId="3" fillId="4" borderId="10" xfId="0" applyNumberFormat="1" applyFont="1" applyFill="1" applyBorder="1" applyProtection="1">
      <protection locked="0"/>
    </xf>
    <xf numFmtId="2" fontId="3" fillId="3" borderId="58" xfId="0" applyNumberFormat="1" applyFont="1" applyFill="1" applyBorder="1" applyProtection="1">
      <protection locked="0"/>
    </xf>
    <xf numFmtId="2" fontId="3" fillId="3" borderId="10" xfId="0" applyNumberFormat="1" applyFont="1" applyFill="1" applyBorder="1" applyProtection="1">
      <protection locked="0"/>
    </xf>
    <xf numFmtId="2" fontId="3" fillId="4" borderId="94" xfId="0" applyNumberFormat="1" applyFont="1" applyFill="1" applyBorder="1" applyProtection="1">
      <protection locked="0"/>
    </xf>
    <xf numFmtId="2" fontId="3" fillId="4" borderId="12" xfId="0" applyNumberFormat="1" applyFont="1" applyFill="1" applyBorder="1" applyProtection="1">
      <protection locked="0"/>
    </xf>
    <xf numFmtId="2" fontId="3" fillId="4" borderId="95" xfId="0" applyNumberFormat="1" applyFont="1" applyFill="1" applyBorder="1" applyProtection="1">
      <protection locked="0"/>
    </xf>
    <xf numFmtId="0" fontId="5" fillId="0" borderId="0" xfId="0" applyFont="1" applyProtection="1">
      <protection locked="0"/>
    </xf>
    <xf numFmtId="2" fontId="5" fillId="0" borderId="0" xfId="0" applyNumberFormat="1" applyFont="1" applyProtection="1">
      <protection locked="0"/>
    </xf>
    <xf numFmtId="0" fontId="6" fillId="0" borderId="0" xfId="0" applyFont="1"/>
    <xf numFmtId="164" fontId="17" fillId="0" borderId="0" xfId="0" applyNumberFormat="1" applyFont="1"/>
    <xf numFmtId="2" fontId="5" fillId="0" borderId="52" xfId="0" applyNumberFormat="1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2" fontId="5" fillId="0" borderId="32" xfId="0" applyNumberFormat="1" applyFont="1" applyBorder="1" applyAlignment="1">
      <alignment horizontal="center" vertical="center" wrapText="1"/>
    </xf>
    <xf numFmtId="2" fontId="3" fillId="0" borderId="33" xfId="0" applyNumberFormat="1" applyFont="1" applyBorder="1"/>
    <xf numFmtId="2" fontId="3" fillId="0" borderId="31" xfId="0" applyNumberFormat="1" applyFont="1" applyBorder="1"/>
    <xf numFmtId="2" fontId="3" fillId="0" borderId="32" xfId="0" applyNumberFormat="1" applyFont="1" applyBorder="1"/>
    <xf numFmtId="2" fontId="5" fillId="0" borderId="55" xfId="0" applyNumberFormat="1" applyFont="1" applyBorder="1"/>
    <xf numFmtId="2" fontId="5" fillId="0" borderId="56" xfId="0" applyNumberFormat="1" applyFont="1" applyBorder="1"/>
    <xf numFmtId="2" fontId="5" fillId="0" borderId="57" xfId="0" applyNumberFormat="1" applyFont="1" applyBorder="1"/>
    <xf numFmtId="2" fontId="5" fillId="0" borderId="61" xfId="0" applyNumberFormat="1" applyFont="1" applyBorder="1"/>
    <xf numFmtId="2" fontId="5" fillId="0" borderId="62" xfId="0" applyNumberFormat="1" applyFont="1" applyBorder="1"/>
    <xf numFmtId="2" fontId="5" fillId="0" borderId="96" xfId="0" applyNumberFormat="1" applyFont="1" applyBorder="1"/>
    <xf numFmtId="2" fontId="5" fillId="0" borderId="97" xfId="0" applyNumberFormat="1" applyFont="1" applyBorder="1"/>
    <xf numFmtId="2" fontId="5" fillId="0" borderId="98" xfId="0" applyNumberFormat="1" applyFont="1" applyBorder="1"/>
    <xf numFmtId="2" fontId="5" fillId="0" borderId="85" xfId="0" applyNumberFormat="1" applyFont="1" applyBorder="1"/>
    <xf numFmtId="2" fontId="5" fillId="0" borderId="86" xfId="0" applyNumberFormat="1" applyFont="1" applyBorder="1"/>
    <xf numFmtId="2" fontId="5" fillId="0" borderId="80" xfId="0" applyNumberFormat="1" applyFont="1" applyBorder="1"/>
    <xf numFmtId="2" fontId="5" fillId="0" borderId="81" xfId="0" applyNumberFormat="1" applyFont="1" applyBorder="1"/>
    <xf numFmtId="2" fontId="5" fillId="0" borderId="72" xfId="0" applyNumberFormat="1" applyFont="1" applyBorder="1"/>
    <xf numFmtId="2" fontId="5" fillId="0" borderId="73" xfId="0" applyNumberFormat="1" applyFont="1" applyBorder="1"/>
    <xf numFmtId="2" fontId="5" fillId="0" borderId="74" xfId="0" applyNumberFormat="1" applyFont="1" applyBorder="1"/>
    <xf numFmtId="2" fontId="3" fillId="0" borderId="87" xfId="0" applyNumberFormat="1" applyFont="1" applyBorder="1"/>
    <xf numFmtId="2" fontId="3" fillId="0" borderId="0" xfId="0" applyNumberFormat="1" applyFont="1"/>
    <xf numFmtId="2" fontId="3" fillId="0" borderId="82" xfId="0" applyNumberFormat="1" applyFont="1" applyBorder="1"/>
    <xf numFmtId="2" fontId="3" fillId="0" borderId="75" xfId="0" applyNumberFormat="1" applyFont="1" applyBorder="1"/>
    <xf numFmtId="2" fontId="3" fillId="0" borderId="76" xfId="0" applyNumberFormat="1" applyFont="1" applyBorder="1"/>
    <xf numFmtId="2" fontId="5" fillId="0" borderId="88" xfId="0" applyNumberFormat="1" applyFont="1" applyBorder="1"/>
    <xf numFmtId="2" fontId="5" fillId="0" borderId="89" xfId="0" applyNumberFormat="1" applyFont="1" applyBorder="1"/>
    <xf numFmtId="2" fontId="5" fillId="0" borderId="90" xfId="0" applyNumberFormat="1" applyFont="1" applyBorder="1"/>
    <xf numFmtId="2" fontId="5" fillId="0" borderId="83" xfId="0" applyNumberFormat="1" applyFont="1" applyBorder="1"/>
    <xf numFmtId="2" fontId="5" fillId="0" borderId="84" xfId="0" applyNumberFormat="1" applyFont="1" applyBorder="1"/>
    <xf numFmtId="2" fontId="5" fillId="0" borderId="91" xfId="0" applyNumberFormat="1" applyFont="1" applyBorder="1"/>
    <xf numFmtId="2" fontId="5" fillId="0" borderId="77" xfId="0" applyNumberFormat="1" applyFont="1" applyBorder="1"/>
    <xf numFmtId="2" fontId="5" fillId="0" borderId="78" xfId="0" applyNumberFormat="1" applyFont="1" applyBorder="1"/>
    <xf numFmtId="2" fontId="5" fillId="0" borderId="79" xfId="0" applyNumberFormat="1" applyFont="1" applyBorder="1"/>
    <xf numFmtId="2" fontId="3" fillId="0" borderId="78" xfId="0" applyNumberFormat="1" applyFont="1" applyBorder="1"/>
    <xf numFmtId="2" fontId="3" fillId="0" borderId="99" xfId="0" applyNumberFormat="1" applyFont="1" applyBorder="1"/>
    <xf numFmtId="0" fontId="12" fillId="0" borderId="0" xfId="0" applyFo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164" fontId="17" fillId="0" borderId="0" xfId="0" applyNumberFormat="1" applyFont="1" applyAlignment="1" applyProtection="1">
      <alignment horizontal="center" vertical="top" wrapText="1"/>
      <protection locked="0"/>
    </xf>
    <xf numFmtId="0" fontId="0" fillId="0" borderId="0" xfId="0" applyAlignment="1" applyProtection="1">
      <alignment vertical="center"/>
      <protection locked="0"/>
    </xf>
    <xf numFmtId="2" fontId="5" fillId="0" borderId="0" xfId="0" applyNumberFormat="1" applyFont="1" applyAlignment="1" applyProtection="1">
      <alignment horizontal="center" vertical="center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2" fontId="1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4" fontId="3" fillId="4" borderId="1" xfId="0" applyNumberFormat="1" applyFont="1" applyFill="1" applyBorder="1" applyAlignment="1" applyProtection="1">
      <alignment horizontal="left"/>
      <protection locked="0"/>
    </xf>
    <xf numFmtId="1" fontId="3" fillId="4" borderId="1" xfId="0" applyNumberFormat="1" applyFont="1" applyFill="1" applyBorder="1" applyProtection="1">
      <protection locked="0"/>
    </xf>
    <xf numFmtId="2" fontId="3" fillId="6" borderId="37" xfId="0" applyNumberFormat="1" applyFont="1" applyFill="1" applyBorder="1" applyProtection="1">
      <protection locked="0"/>
    </xf>
    <xf numFmtId="14" fontId="3" fillId="4" borderId="29" xfId="0" applyNumberFormat="1" applyFont="1" applyFill="1" applyBorder="1" applyAlignment="1" applyProtection="1">
      <alignment horizontal="left"/>
      <protection locked="0"/>
    </xf>
    <xf numFmtId="2" fontId="3" fillId="4" borderId="1" xfId="0" applyNumberFormat="1" applyFont="1" applyFill="1" applyBorder="1" applyAlignment="1" applyProtection="1">
      <alignment horizontal="left"/>
      <protection locked="0"/>
    </xf>
    <xf numFmtId="1" fontId="3" fillId="0" borderId="0" xfId="0" applyNumberFormat="1" applyFont="1" applyProtection="1">
      <protection locked="0"/>
    </xf>
    <xf numFmtId="0" fontId="0" fillId="0" borderId="0" xfId="0" applyProtection="1">
      <protection locked="0"/>
    </xf>
    <xf numFmtId="14" fontId="3" fillId="4" borderId="12" xfId="0" applyNumberFormat="1" applyFont="1" applyFill="1" applyBorder="1" applyAlignment="1" applyProtection="1">
      <alignment horizontal="left"/>
      <protection locked="0"/>
    </xf>
    <xf numFmtId="1" fontId="3" fillId="4" borderId="12" xfId="0" applyNumberFormat="1" applyFont="1" applyFill="1" applyBorder="1" applyProtection="1">
      <protection locked="0"/>
    </xf>
    <xf numFmtId="14" fontId="3" fillId="4" borderId="35" xfId="0" applyNumberFormat="1" applyFont="1" applyFill="1" applyBorder="1" applyAlignment="1" applyProtection="1">
      <alignment horizontal="left"/>
      <protection locked="0"/>
    </xf>
    <xf numFmtId="2" fontId="3" fillId="4" borderId="12" xfId="0" applyNumberFormat="1" applyFont="1" applyFill="1" applyBorder="1" applyAlignment="1" applyProtection="1">
      <alignment horizontal="left"/>
      <protection locked="0"/>
    </xf>
    <xf numFmtId="2" fontId="3" fillId="4" borderId="0" xfId="0" applyNumberFormat="1" applyFont="1" applyFill="1" applyProtection="1">
      <protection locked="0"/>
    </xf>
    <xf numFmtId="0" fontId="17" fillId="0" borderId="36" xfId="0" applyFont="1" applyBorder="1" applyAlignment="1">
      <alignment horizontal="center" wrapText="1"/>
    </xf>
    <xf numFmtId="164" fontId="17" fillId="0" borderId="45" xfId="0" applyNumberFormat="1" applyFont="1" applyBorder="1" applyAlignment="1">
      <alignment horizontal="center" vertical="top" wrapText="1"/>
    </xf>
    <xf numFmtId="0" fontId="5" fillId="6" borderId="3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1" xfId="0" applyNumberFormat="1" applyFont="1" applyBorder="1" applyAlignment="1">
      <alignment horizontal="center"/>
    </xf>
    <xf numFmtId="2" fontId="4" fillId="6" borderId="37" xfId="0" applyNumberFormat="1" applyFont="1" applyFill="1" applyBorder="1" applyAlignment="1">
      <alignment horizontal="center"/>
    </xf>
    <xf numFmtId="2" fontId="4" fillId="0" borderId="29" xfId="0" applyNumberFormat="1" applyFont="1" applyBorder="1" applyAlignment="1">
      <alignment horizontal="center"/>
    </xf>
    <xf numFmtId="0" fontId="5" fillId="0" borderId="4" xfId="0" applyFont="1" applyBorder="1"/>
    <xf numFmtId="1" fontId="3" fillId="0" borderId="5" xfId="0" applyNumberFormat="1" applyFont="1" applyBorder="1"/>
    <xf numFmtId="2" fontId="3" fillId="0" borderId="5" xfId="0" applyNumberFormat="1" applyFont="1" applyBorder="1"/>
    <xf numFmtId="2" fontId="3" fillId="0" borderId="30" xfId="0" applyNumberFormat="1" applyFont="1" applyBorder="1"/>
    <xf numFmtId="2" fontId="3" fillId="6" borderId="38" xfId="0" applyNumberFormat="1" applyFont="1" applyFill="1" applyBorder="1"/>
    <xf numFmtId="1" fontId="3" fillId="0" borderId="6" xfId="0" applyNumberFormat="1" applyFont="1" applyBorder="1"/>
    <xf numFmtId="0" fontId="3" fillId="0" borderId="7" xfId="0" applyFont="1" applyBorder="1"/>
    <xf numFmtId="1" fontId="3" fillId="0" borderId="1" xfId="0" applyNumberFormat="1" applyFont="1" applyBorder="1"/>
    <xf numFmtId="2" fontId="3" fillId="0" borderId="1" xfId="0" applyNumberFormat="1" applyFont="1" applyBorder="1"/>
    <xf numFmtId="2" fontId="3" fillId="6" borderId="39" xfId="0" applyNumberFormat="1" applyFont="1" applyFill="1" applyBorder="1"/>
    <xf numFmtId="2" fontId="3" fillId="0" borderId="8" xfId="0" applyNumberFormat="1" applyFont="1" applyBorder="1"/>
    <xf numFmtId="0" fontId="3" fillId="0" borderId="0" xfId="0" applyFont="1"/>
    <xf numFmtId="0" fontId="3" fillId="0" borderId="0" xfId="0" applyFont="1" applyAlignment="1">
      <alignment horizontal="left"/>
    </xf>
    <xf numFmtId="2" fontId="3" fillId="0" borderId="0" xfId="0" applyNumberFormat="1" applyFont="1" applyAlignment="1">
      <alignment horizontal="left"/>
    </xf>
    <xf numFmtId="2" fontId="3" fillId="0" borderId="26" xfId="0" applyNumberFormat="1" applyFont="1" applyBorder="1"/>
    <xf numFmtId="0" fontId="3" fillId="2" borderId="0" xfId="0" applyFont="1" applyFill="1" applyAlignment="1" applyProtection="1">
      <alignment horizontal="right"/>
      <protection locked="0"/>
    </xf>
    <xf numFmtId="0" fontId="3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5" fillId="0" borderId="0" xfId="0" applyFont="1" applyAlignment="1">
      <alignment horizontal="right"/>
    </xf>
    <xf numFmtId="14" fontId="5" fillId="0" borderId="0" xfId="0" applyNumberFormat="1" applyFont="1"/>
    <xf numFmtId="0" fontId="5" fillId="0" borderId="0" xfId="0" applyFont="1"/>
    <xf numFmtId="1" fontId="5" fillId="0" borderId="0" xfId="0" applyNumberFormat="1" applyFont="1"/>
    <xf numFmtId="0" fontId="5" fillId="2" borderId="0" xfId="0" applyFont="1" applyFill="1" applyAlignment="1">
      <alignment horizontal="center"/>
    </xf>
    <xf numFmtId="1" fontId="3" fillId="0" borderId="0" xfId="0" applyNumberFormat="1" applyFont="1"/>
    <xf numFmtId="0" fontId="3" fillId="2" borderId="0" xfId="0" applyFont="1" applyFill="1"/>
    <xf numFmtId="2" fontId="3" fillId="5" borderId="0" xfId="0" applyNumberFormat="1" applyFont="1" applyFill="1"/>
    <xf numFmtId="2" fontId="5" fillId="0" borderId="0" xfId="0" applyNumberFormat="1" applyFont="1"/>
    <xf numFmtId="2" fontId="5" fillId="0" borderId="21" xfId="0" applyNumberFormat="1" applyFont="1" applyBorder="1"/>
    <xf numFmtId="2" fontId="3" fillId="0" borderId="25" xfId="0" applyNumberFormat="1" applyFont="1" applyBorder="1"/>
    <xf numFmtId="2" fontId="5" fillId="0" borderId="26" xfId="0" applyNumberFormat="1" applyFont="1" applyBorder="1"/>
    <xf numFmtId="2" fontId="5" fillId="0" borderId="27" xfId="0" applyNumberFormat="1" applyFont="1" applyBorder="1"/>
    <xf numFmtId="0" fontId="0" fillId="2" borderId="0" xfId="0" applyFill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2" fontId="0" fillId="0" borderId="0" xfId="0" applyNumberFormat="1" applyProtection="1">
      <protection locked="0"/>
    </xf>
    <xf numFmtId="2" fontId="0" fillId="0" borderId="26" xfId="0" applyNumberFormat="1" applyBorder="1"/>
    <xf numFmtId="0" fontId="0" fillId="2" borderId="0" xfId="0" applyFill="1" applyAlignment="1">
      <alignment horizontal="right"/>
    </xf>
    <xf numFmtId="0" fontId="2" fillId="2" borderId="0" xfId="0" applyFont="1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left"/>
    </xf>
    <xf numFmtId="0" fontId="5" fillId="2" borderId="0" xfId="0" applyFont="1" applyFill="1" applyProtection="1">
      <protection locked="0"/>
    </xf>
    <xf numFmtId="2" fontId="6" fillId="2" borderId="0" xfId="0" applyNumberFormat="1" applyFont="1" applyFill="1" applyAlignment="1">
      <alignment horizontal="center"/>
    </xf>
    <xf numFmtId="0" fontId="13" fillId="2" borderId="0" xfId="0" applyFont="1" applyFill="1"/>
    <xf numFmtId="2" fontId="3" fillId="2" borderId="0" xfId="0" applyNumberFormat="1" applyFont="1" applyFill="1" applyAlignment="1">
      <alignment horizontal="left" vertical="center" wrapText="1"/>
    </xf>
    <xf numFmtId="0" fontId="14" fillId="2" borderId="0" xfId="0" applyFont="1" applyFill="1" applyAlignment="1">
      <alignment horizontal="left"/>
    </xf>
    <xf numFmtId="0" fontId="5" fillId="2" borderId="0" xfId="0" applyFont="1" applyFill="1"/>
    <xf numFmtId="0" fontId="10" fillId="0" borderId="0" xfId="0" applyFont="1" applyProtection="1">
      <protection locked="0"/>
    </xf>
    <xf numFmtId="0" fontId="10" fillId="4" borderId="1" xfId="0" applyFont="1" applyFill="1" applyBorder="1" applyAlignment="1" applyProtection="1">
      <alignment horizontal="left"/>
      <protection locked="0"/>
    </xf>
    <xf numFmtId="14" fontId="10" fillId="4" borderId="1" xfId="0" applyNumberFormat="1" applyFont="1" applyFill="1" applyBorder="1" applyAlignment="1" applyProtection="1">
      <alignment horizontal="left"/>
      <protection locked="0"/>
    </xf>
    <xf numFmtId="14" fontId="10" fillId="4" borderId="10" xfId="0" applyNumberFormat="1" applyFont="1" applyFill="1" applyBorder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10" fillId="0" borderId="0" xfId="0" applyFont="1" applyAlignment="1" applyProtection="1">
      <alignment horizontal="left"/>
      <protection locked="0"/>
    </xf>
    <xf numFmtId="0" fontId="9" fillId="2" borderId="6" xfId="0" applyFont="1" applyFill="1" applyBorder="1"/>
    <xf numFmtId="0" fontId="10" fillId="2" borderId="8" xfId="0" applyFont="1" applyFill="1" applyBorder="1"/>
    <xf numFmtId="0" fontId="10" fillId="2" borderId="11" xfId="0" applyFont="1" applyFill="1" applyBorder="1"/>
    <xf numFmtId="0" fontId="9" fillId="0" borderId="4" xfId="0" applyFont="1" applyBorder="1"/>
    <xf numFmtId="0" fontId="9" fillId="0" borderId="7" xfId="0" applyFont="1" applyBorder="1"/>
    <xf numFmtId="0" fontId="9" fillId="0" borderId="9" xfId="0" applyFont="1" applyBorder="1"/>
    <xf numFmtId="0" fontId="9" fillId="0" borderId="5" xfId="0" applyFont="1" applyBorder="1" applyAlignment="1">
      <alignment horizontal="left"/>
    </xf>
    <xf numFmtId="0" fontId="15" fillId="0" borderId="14" xfId="0" applyFont="1" applyBorder="1"/>
    <xf numFmtId="0" fontId="10" fillId="0" borderId="15" xfId="0" applyFont="1" applyBorder="1" applyAlignment="1">
      <alignment horizontal="left"/>
    </xf>
    <xf numFmtId="0" fontId="9" fillId="2" borderId="16" xfId="0" applyFont="1" applyFill="1" applyBorder="1"/>
    <xf numFmtId="0" fontId="9" fillId="0" borderId="17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2" borderId="18" xfId="0" applyFont="1" applyFill="1" applyBorder="1" applyAlignment="1">
      <alignment horizontal="left" wrapText="1"/>
    </xf>
    <xf numFmtId="0" fontId="10" fillId="2" borderId="18" xfId="0" applyFont="1" applyFill="1" applyBorder="1" applyAlignment="1">
      <alignment wrapText="1"/>
    </xf>
    <xf numFmtId="0" fontId="9" fillId="0" borderId="46" xfId="0" applyFont="1" applyBorder="1" applyAlignment="1">
      <alignment vertical="center"/>
    </xf>
    <xf numFmtId="0" fontId="10" fillId="0" borderId="3" xfId="0" applyFont="1" applyBorder="1" applyAlignment="1">
      <alignment horizontal="left" vertical="center"/>
    </xf>
    <xf numFmtId="0" fontId="10" fillId="2" borderId="40" xfId="0" applyFont="1" applyFill="1" applyBorder="1" applyAlignment="1">
      <alignment wrapText="1"/>
    </xf>
    <xf numFmtId="0" fontId="5" fillId="2" borderId="0" xfId="0" applyFont="1" applyFill="1" applyAlignment="1">
      <alignment horizontal="center" wrapText="1"/>
    </xf>
    <xf numFmtId="0" fontId="3" fillId="2" borderId="0" xfId="0" applyFont="1" applyFill="1" applyAlignment="1">
      <alignment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2" fontId="5" fillId="0" borderId="0" xfId="0" applyNumberFormat="1" applyFont="1" applyAlignment="1">
      <alignment horizontal="center" vertical="center" wrapText="1"/>
    </xf>
    <xf numFmtId="0" fontId="11" fillId="0" borderId="42" xfId="0" applyFont="1" applyBorder="1" applyAlignment="1" applyProtection="1">
      <alignment horizontal="center"/>
      <protection locked="0"/>
    </xf>
    <xf numFmtId="0" fontId="11" fillId="0" borderId="43" xfId="0" applyFont="1" applyBorder="1" applyAlignment="1" applyProtection="1">
      <alignment horizontal="center"/>
      <protection locked="0"/>
    </xf>
    <xf numFmtId="0" fontId="11" fillId="0" borderId="44" xfId="0" applyFont="1" applyBorder="1" applyAlignment="1" applyProtection="1">
      <alignment horizontal="center"/>
      <protection locked="0"/>
    </xf>
    <xf numFmtId="0" fontId="5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17" fillId="0" borderId="89" xfId="0" applyFont="1" applyBorder="1" applyAlignment="1">
      <alignment horizontal="center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left" wrapText="1"/>
      <protection locked="0"/>
    </xf>
    <xf numFmtId="2" fontId="5" fillId="0" borderId="13" xfId="0" applyNumberFormat="1" applyFont="1" applyBorder="1" applyAlignment="1" applyProtection="1">
      <alignment horizontal="center"/>
      <protection locked="0"/>
    </xf>
    <xf numFmtId="2" fontId="5" fillId="0" borderId="2" xfId="0" applyNumberFormat="1" applyFont="1" applyBorder="1" applyAlignment="1" applyProtection="1">
      <alignment horizontal="center"/>
      <protection locked="0"/>
    </xf>
    <xf numFmtId="2" fontId="5" fillId="0" borderId="92" xfId="0" applyNumberFormat="1" applyFont="1" applyBorder="1" applyAlignment="1">
      <alignment horizontal="center" vertical="top" wrapText="1"/>
    </xf>
    <xf numFmtId="2" fontId="5" fillId="0" borderId="93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2" fontId="5" fillId="0" borderId="50" xfId="0" applyNumberFormat="1" applyFont="1" applyBorder="1" applyAlignment="1">
      <alignment horizontal="center" wrapText="1"/>
    </xf>
    <xf numFmtId="2" fontId="5" fillId="0" borderId="51" xfId="0" applyNumberFormat="1" applyFont="1" applyBorder="1" applyAlignment="1">
      <alignment horizontal="center" wrapText="1"/>
    </xf>
    <xf numFmtId="2" fontId="5" fillId="0" borderId="63" xfId="0" applyNumberFormat="1" applyFont="1" applyBorder="1" applyAlignment="1">
      <alignment horizontal="center" wrapText="1"/>
    </xf>
    <xf numFmtId="2" fontId="5" fillId="0" borderId="64" xfId="0" applyNumberFormat="1" applyFont="1" applyBorder="1" applyAlignment="1">
      <alignment horizontal="center"/>
    </xf>
    <xf numFmtId="2" fontId="5" fillId="0" borderId="65" xfId="0" applyNumberFormat="1" applyFont="1" applyBorder="1" applyAlignment="1">
      <alignment horizontal="center"/>
    </xf>
    <xf numFmtId="2" fontId="5" fillId="0" borderId="41" xfId="0" applyNumberFormat="1" applyFont="1" applyBorder="1" applyAlignment="1">
      <alignment horizontal="center" vertical="center"/>
    </xf>
    <xf numFmtId="2" fontId="5" fillId="0" borderId="23" xfId="0" applyNumberFormat="1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2" borderId="0" xfId="0" applyFont="1" applyFill="1" applyAlignment="1">
      <alignment horizontal="center" wrapText="1"/>
    </xf>
    <xf numFmtId="0" fontId="5" fillId="0" borderId="19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2" fontId="5" fillId="0" borderId="34" xfId="0" applyNumberFormat="1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2" fontId="3" fillId="0" borderId="20" xfId="0" applyNumberFormat="1" applyFont="1" applyBorder="1" applyAlignment="1">
      <alignment horizontal="left"/>
    </xf>
    <xf numFmtId="2" fontId="3" fillId="0" borderId="28" xfId="0" applyNumberFormat="1" applyFont="1" applyBorder="1" applyAlignment="1">
      <alignment horizontal="left"/>
    </xf>
    <xf numFmtId="2" fontId="3" fillId="0" borderId="21" xfId="0" applyNumberFormat="1" applyFont="1" applyBorder="1" applyAlignment="1">
      <alignment horizontal="left"/>
    </xf>
    <xf numFmtId="2" fontId="3" fillId="0" borderId="29" xfId="0" applyNumberFormat="1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6" fillId="6" borderId="15" xfId="0" applyFont="1" applyFill="1" applyBorder="1" applyAlignment="1" applyProtection="1">
      <alignment horizontal="center"/>
      <protection locked="0"/>
    </xf>
    <xf numFmtId="0" fontId="6" fillId="6" borderId="0" xfId="0" applyFont="1" applyFill="1" applyAlignment="1" applyProtection="1">
      <alignment horizontal="center"/>
      <protection locked="0"/>
    </xf>
    <xf numFmtId="0" fontId="17" fillId="0" borderId="14" xfId="0" applyFont="1" applyBorder="1" applyAlignment="1">
      <alignment horizontal="center" wrapText="1"/>
    </xf>
    <xf numFmtId="0" fontId="17" fillId="0" borderId="15" xfId="0" applyFont="1" applyBorder="1" applyAlignment="1">
      <alignment horizontal="center" wrapText="1"/>
    </xf>
    <xf numFmtId="1" fontId="17" fillId="0" borderId="46" xfId="0" applyNumberFormat="1" applyFont="1" applyBorder="1" applyAlignment="1">
      <alignment horizontal="center" vertical="top"/>
    </xf>
    <xf numFmtId="1" fontId="17" fillId="0" borderId="3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wrapText="1"/>
    </xf>
    <xf numFmtId="0" fontId="8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8EEC0"/>
      <color rgb="FFFFCDCD"/>
      <color rgb="FFDDD5E7"/>
      <color rgb="FFD1E0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DD949-C8AE-4F82-AFCC-28945F55F84E}">
  <dimension ref="A1:C15"/>
  <sheetViews>
    <sheetView zoomScale="110" zoomScaleNormal="110" workbookViewId="0">
      <selection activeCell="H2" sqref="H2"/>
    </sheetView>
  </sheetViews>
  <sheetFormatPr defaultRowHeight="15" x14ac:dyDescent="0.25"/>
  <cols>
    <col min="1" max="1" width="29.5703125" style="168" customWidth="1"/>
    <col min="2" max="2" width="56.85546875" style="169" bestFit="1" customWidth="1"/>
    <col min="3" max="3" width="49.140625" style="164" customWidth="1"/>
    <col min="4" max="16384" width="9.140625" style="164"/>
  </cols>
  <sheetData>
    <row r="1" spans="1:3" ht="47.25" customHeight="1" thickBot="1" x14ac:dyDescent="0.35">
      <c r="A1" s="193" t="s">
        <v>86</v>
      </c>
      <c r="B1" s="194"/>
      <c r="C1" s="195"/>
    </row>
    <row r="2" spans="1:3" ht="24.75" customHeight="1" x14ac:dyDescent="0.25">
      <c r="A2" s="173" t="s">
        <v>87</v>
      </c>
      <c r="B2" s="176" t="s">
        <v>162</v>
      </c>
      <c r="C2" s="170" t="s">
        <v>85</v>
      </c>
    </row>
    <row r="3" spans="1:3" ht="24.75" customHeight="1" x14ac:dyDescent="0.25">
      <c r="A3" s="174" t="s">
        <v>3</v>
      </c>
      <c r="B3" s="165"/>
      <c r="C3" s="171" t="s">
        <v>83</v>
      </c>
    </row>
    <row r="4" spans="1:3" ht="24.75" customHeight="1" x14ac:dyDescent="0.25">
      <c r="A4" s="174" t="s">
        <v>4</v>
      </c>
      <c r="B4" s="165"/>
      <c r="C4" s="171" t="s">
        <v>81</v>
      </c>
    </row>
    <row r="5" spans="1:3" ht="24.75" customHeight="1" x14ac:dyDescent="0.25">
      <c r="A5" s="174" t="s">
        <v>46</v>
      </c>
      <c r="B5" s="165"/>
      <c r="C5" s="171" t="s">
        <v>82</v>
      </c>
    </row>
    <row r="6" spans="1:3" ht="24.75" customHeight="1" x14ac:dyDescent="0.25">
      <c r="A6" s="174" t="s">
        <v>57</v>
      </c>
      <c r="B6" s="166"/>
      <c r="C6" s="171" t="s">
        <v>79</v>
      </c>
    </row>
    <row r="7" spans="1:3" ht="24.75" customHeight="1" thickBot="1" x14ac:dyDescent="0.3">
      <c r="A7" s="175" t="s">
        <v>58</v>
      </c>
      <c r="B7" s="167"/>
      <c r="C7" s="172" t="s">
        <v>80</v>
      </c>
    </row>
    <row r="9" spans="1:3" ht="15.75" thickBot="1" x14ac:dyDescent="0.3"/>
    <row r="10" spans="1:3" ht="36" customHeight="1" x14ac:dyDescent="0.3">
      <c r="A10" s="177" t="s">
        <v>94</v>
      </c>
      <c r="B10" s="178"/>
      <c r="C10" s="179" t="s">
        <v>85</v>
      </c>
    </row>
    <row r="11" spans="1:3" ht="57" customHeight="1" x14ac:dyDescent="0.25">
      <c r="A11" s="180" t="s">
        <v>142</v>
      </c>
      <c r="B11" s="181" t="s">
        <v>166</v>
      </c>
      <c r="C11" s="182" t="s">
        <v>165</v>
      </c>
    </row>
    <row r="12" spans="1:3" ht="36" customHeight="1" x14ac:dyDescent="0.25">
      <c r="A12" s="180" t="s">
        <v>92</v>
      </c>
      <c r="B12" s="181" t="s">
        <v>167</v>
      </c>
      <c r="C12" s="183" t="s">
        <v>120</v>
      </c>
    </row>
    <row r="13" spans="1:3" ht="36" customHeight="1" x14ac:dyDescent="0.25">
      <c r="A13" s="180" t="s">
        <v>55</v>
      </c>
      <c r="B13" s="181" t="s">
        <v>168</v>
      </c>
      <c r="C13" s="183" t="s">
        <v>169</v>
      </c>
    </row>
    <row r="14" spans="1:3" ht="36" customHeight="1" x14ac:dyDescent="0.25">
      <c r="A14" s="180" t="s">
        <v>93</v>
      </c>
      <c r="B14" s="181" t="s">
        <v>168</v>
      </c>
      <c r="C14" s="183" t="s">
        <v>169</v>
      </c>
    </row>
    <row r="15" spans="1:3" ht="36" customHeight="1" thickBot="1" x14ac:dyDescent="0.3">
      <c r="A15" s="184" t="s">
        <v>41</v>
      </c>
      <c r="B15" s="185" t="s">
        <v>95</v>
      </c>
      <c r="C15" s="186" t="s">
        <v>96</v>
      </c>
    </row>
  </sheetData>
  <sheetProtection algorithmName="SHA-512" hashValue="pdYW5znZxh+ripJ8FxOqEPIi97VGW9oe5UBGoTRIS+jegOBHRwMfkQgcQ9XaXn0jBgTfxRZAh99YFE3t556CEw==" saltValue="C4kh35H3o0b3f8e6Iqm8rw==" spinCount="100000" sheet="1" objects="1" scenarios="1" formatCells="0" formatColumns="0" formatRows="0" insertColumns="0" insertRows="0"/>
  <mergeCells count="1">
    <mergeCell ref="A1:C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0117E-BE06-4DB6-8E71-49B78084A3D5}">
  <dimension ref="A1:S59"/>
  <sheetViews>
    <sheetView zoomScaleNormal="100" workbookViewId="0">
      <selection activeCell="E7" sqref="E7"/>
    </sheetView>
  </sheetViews>
  <sheetFormatPr defaultColWidth="9.28515625" defaultRowHeight="16.5" x14ac:dyDescent="0.3"/>
  <cols>
    <col min="1" max="1" width="11.7109375" style="30" customWidth="1"/>
    <col min="2" max="2" width="29.28515625" style="14" bestFit="1" customWidth="1"/>
    <col min="3" max="3" width="15.5703125" style="30" customWidth="1"/>
    <col min="4" max="4" width="10.85546875" style="30" bestFit="1" customWidth="1"/>
    <col min="5" max="5" width="11.5703125" style="30" customWidth="1"/>
    <col min="6" max="8" width="11.7109375" style="30" customWidth="1"/>
    <col min="9" max="9" width="12.28515625" style="30" bestFit="1" customWidth="1"/>
    <col min="10" max="10" width="11.7109375" style="30" customWidth="1"/>
    <col min="11" max="11" width="15.85546875" style="30" bestFit="1" customWidth="1"/>
    <col min="12" max="12" width="10.7109375" style="30" bestFit="1" customWidth="1"/>
    <col min="13" max="13" width="13.140625" style="30" customWidth="1"/>
    <col min="14" max="14" width="10.140625" style="30" bestFit="1" customWidth="1"/>
    <col min="15" max="15" width="10" style="30" bestFit="1" customWidth="1"/>
    <col min="16" max="16" width="8.5703125" style="30" customWidth="1"/>
    <col min="17" max="17" width="10" style="30" customWidth="1"/>
    <col min="18" max="18" width="7" style="30" customWidth="1"/>
    <col min="19" max="19" width="33.28515625" style="31" customWidth="1"/>
    <col min="20" max="16384" width="9.28515625" style="14"/>
  </cols>
  <sheetData>
    <row r="1" spans="1:19" ht="28.5" customHeight="1" x14ac:dyDescent="0.3">
      <c r="A1" s="206" t="str">
        <f>UPPER(Settings!B3)</f>
        <v/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13"/>
      <c r="S1" s="136" t="s">
        <v>85</v>
      </c>
    </row>
    <row r="2" spans="1:19" ht="28.5" customHeight="1" x14ac:dyDescent="0.3">
      <c r="A2" s="206" t="str">
        <f>UPPER(Settings!B4)</f>
        <v/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13"/>
      <c r="S2" s="196" t="s">
        <v>91</v>
      </c>
    </row>
    <row r="3" spans="1:19" ht="28.5" customHeight="1" thickBot="1" x14ac:dyDescent="0.35">
      <c r="A3" s="52" t="str">
        <f>UPPER("Cash Account")</f>
        <v>CASH ACCOUNT</v>
      </c>
      <c r="B3" s="52"/>
      <c r="C3" s="198" t="s">
        <v>111</v>
      </c>
      <c r="D3" s="198"/>
      <c r="E3" s="53">
        <f>E55</f>
        <v>0</v>
      </c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13"/>
      <c r="S3" s="196"/>
    </row>
    <row r="4" spans="1:19" s="16" customFormat="1" ht="51.75" customHeight="1" x14ac:dyDescent="0.3">
      <c r="A4" s="212" t="s">
        <v>0</v>
      </c>
      <c r="B4" s="214" t="s">
        <v>2</v>
      </c>
      <c r="C4" s="207" t="s">
        <v>149</v>
      </c>
      <c r="D4" s="208"/>
      <c r="E4" s="208"/>
      <c r="F4" s="204" t="s">
        <v>150</v>
      </c>
      <c r="G4" s="205"/>
      <c r="H4" s="205"/>
      <c r="I4" s="205"/>
      <c r="J4" s="205"/>
      <c r="K4" s="209" t="s">
        <v>151</v>
      </c>
      <c r="L4" s="210"/>
      <c r="M4" s="210"/>
      <c r="N4" s="210"/>
      <c r="O4" s="210"/>
      <c r="P4" s="210"/>
      <c r="Q4" s="211"/>
      <c r="R4" s="15"/>
      <c r="S4" s="141" t="s">
        <v>164</v>
      </c>
    </row>
    <row r="5" spans="1:19" s="16" customFormat="1" ht="44.25" customHeight="1" thickBot="1" x14ac:dyDescent="0.35">
      <c r="A5" s="213"/>
      <c r="B5" s="215"/>
      <c r="C5" s="54" t="s">
        <v>126</v>
      </c>
      <c r="D5" s="55" t="s">
        <v>127</v>
      </c>
      <c r="E5" s="56" t="s">
        <v>122</v>
      </c>
      <c r="F5" s="18" t="s">
        <v>177</v>
      </c>
      <c r="G5" s="19" t="s">
        <v>10</v>
      </c>
      <c r="H5" s="19" t="s">
        <v>9</v>
      </c>
      <c r="I5" s="17" t="s">
        <v>8</v>
      </c>
      <c r="J5" s="19" t="s">
        <v>23</v>
      </c>
      <c r="K5" s="20" t="s">
        <v>178</v>
      </c>
      <c r="L5" s="19" t="s">
        <v>129</v>
      </c>
      <c r="M5" s="19" t="s">
        <v>128</v>
      </c>
      <c r="N5" s="17" t="s">
        <v>7</v>
      </c>
      <c r="O5" s="17" t="s">
        <v>181</v>
      </c>
      <c r="P5" s="19" t="s">
        <v>6</v>
      </c>
      <c r="Q5" s="21" t="s">
        <v>163</v>
      </c>
      <c r="R5" s="192" t="s">
        <v>72</v>
      </c>
      <c r="S5" s="187" t="s">
        <v>121</v>
      </c>
    </row>
    <row r="6" spans="1:19" x14ac:dyDescent="0.3">
      <c r="A6" s="22"/>
      <c r="B6" s="23"/>
      <c r="C6" s="24"/>
      <c r="D6" s="25"/>
      <c r="E6" s="57">
        <f>C6-D6</f>
        <v>0</v>
      </c>
      <c r="F6" s="26"/>
      <c r="G6" s="27"/>
      <c r="H6" s="27"/>
      <c r="I6" s="27"/>
      <c r="J6" s="27"/>
      <c r="K6" s="28"/>
      <c r="L6" s="25"/>
      <c r="M6" s="25"/>
      <c r="N6" s="25"/>
      <c r="O6" s="25"/>
      <c r="P6" s="25"/>
      <c r="Q6" s="29"/>
      <c r="R6" s="76">
        <f>C6+D6-SUM(F6:Q6)</f>
        <v>0</v>
      </c>
      <c r="S6" s="143"/>
    </row>
    <row r="7" spans="1:19" ht="33" x14ac:dyDescent="0.3">
      <c r="A7" s="32"/>
      <c r="B7" s="33"/>
      <c r="C7" s="34"/>
      <c r="D7" s="35"/>
      <c r="E7" s="58">
        <f>E6+C7-D7</f>
        <v>0</v>
      </c>
      <c r="F7" s="36"/>
      <c r="G7" s="37"/>
      <c r="H7" s="37"/>
      <c r="I7" s="37"/>
      <c r="J7" s="37"/>
      <c r="K7" s="38"/>
      <c r="L7" s="35"/>
      <c r="M7" s="35"/>
      <c r="N7" s="35"/>
      <c r="O7" s="35"/>
      <c r="P7" s="35"/>
      <c r="Q7" s="39"/>
      <c r="R7" s="76">
        <f t="shared" ref="R7:R54" si="0">C7+D7-SUM(F7:Q7)</f>
        <v>0</v>
      </c>
      <c r="S7" s="188" t="s">
        <v>132</v>
      </c>
    </row>
    <row r="8" spans="1:19" x14ac:dyDescent="0.3">
      <c r="A8" s="32"/>
      <c r="B8" s="33"/>
      <c r="C8" s="34"/>
      <c r="D8" s="35"/>
      <c r="E8" s="58">
        <f>E7+C8-D8</f>
        <v>0</v>
      </c>
      <c r="F8" s="36"/>
      <c r="G8" s="37"/>
      <c r="H8" s="37"/>
      <c r="I8" s="37"/>
      <c r="J8" s="37"/>
      <c r="K8" s="38"/>
      <c r="L8" s="35"/>
      <c r="M8" s="35"/>
      <c r="N8" s="35"/>
      <c r="O8" s="35"/>
      <c r="P8" s="35"/>
      <c r="Q8" s="39"/>
      <c r="R8" s="76">
        <f t="shared" si="0"/>
        <v>0</v>
      </c>
      <c r="S8" s="199" t="s">
        <v>133</v>
      </c>
    </row>
    <row r="9" spans="1:19" x14ac:dyDescent="0.3">
      <c r="A9" s="32"/>
      <c r="B9" s="33"/>
      <c r="C9" s="34"/>
      <c r="D9" s="35"/>
      <c r="E9" s="58">
        <f t="shared" ref="E9:E54" si="1">E8+C9-D9</f>
        <v>0</v>
      </c>
      <c r="F9" s="36"/>
      <c r="G9" s="37"/>
      <c r="H9" s="37"/>
      <c r="I9" s="37"/>
      <c r="J9" s="37"/>
      <c r="K9" s="38"/>
      <c r="L9" s="35"/>
      <c r="M9" s="35"/>
      <c r="N9" s="35"/>
      <c r="O9" s="35"/>
      <c r="P9" s="35"/>
      <c r="Q9" s="39"/>
      <c r="R9" s="76">
        <f t="shared" si="0"/>
        <v>0</v>
      </c>
      <c r="S9" s="199"/>
    </row>
    <row r="10" spans="1:19" x14ac:dyDescent="0.3">
      <c r="A10" s="32"/>
      <c r="B10" s="33"/>
      <c r="C10" s="34"/>
      <c r="D10" s="35"/>
      <c r="E10" s="58">
        <f t="shared" si="1"/>
        <v>0</v>
      </c>
      <c r="F10" s="36"/>
      <c r="G10" s="37"/>
      <c r="H10" s="37"/>
      <c r="I10" s="37"/>
      <c r="J10" s="37"/>
      <c r="K10" s="38"/>
      <c r="L10" s="35"/>
      <c r="M10" s="35"/>
      <c r="N10" s="35"/>
      <c r="O10" s="35"/>
      <c r="P10" s="35"/>
      <c r="Q10" s="39"/>
      <c r="R10" s="76">
        <f t="shared" si="0"/>
        <v>0</v>
      </c>
      <c r="S10" s="199"/>
    </row>
    <row r="11" spans="1:19" x14ac:dyDescent="0.3">
      <c r="A11" s="32"/>
      <c r="B11" s="33"/>
      <c r="C11" s="34"/>
      <c r="D11" s="35"/>
      <c r="E11" s="58">
        <f t="shared" si="1"/>
        <v>0</v>
      </c>
      <c r="F11" s="36"/>
      <c r="G11" s="37"/>
      <c r="H11" s="37"/>
      <c r="I11" s="37"/>
      <c r="J11" s="37"/>
      <c r="K11" s="38"/>
      <c r="L11" s="35"/>
      <c r="M11" s="35"/>
      <c r="N11" s="35"/>
      <c r="O11" s="35"/>
      <c r="P11" s="35"/>
      <c r="Q11" s="39"/>
      <c r="R11" s="76">
        <f t="shared" si="0"/>
        <v>0</v>
      </c>
      <c r="S11" s="199"/>
    </row>
    <row r="12" spans="1:19" x14ac:dyDescent="0.3">
      <c r="A12" s="32"/>
      <c r="B12" s="33"/>
      <c r="C12" s="34"/>
      <c r="D12" s="35"/>
      <c r="E12" s="58">
        <f t="shared" si="1"/>
        <v>0</v>
      </c>
      <c r="F12" s="36"/>
      <c r="G12" s="37"/>
      <c r="H12" s="37"/>
      <c r="I12" s="37"/>
      <c r="J12" s="37"/>
      <c r="K12" s="38"/>
      <c r="L12" s="35"/>
      <c r="M12" s="35"/>
      <c r="N12" s="35"/>
      <c r="O12" s="35"/>
      <c r="P12" s="35"/>
      <c r="Q12" s="39"/>
      <c r="R12" s="76">
        <f t="shared" si="0"/>
        <v>0</v>
      </c>
    </row>
    <row r="13" spans="1:19" x14ac:dyDescent="0.3">
      <c r="A13" s="32"/>
      <c r="B13" s="33"/>
      <c r="C13" s="34"/>
      <c r="D13" s="35"/>
      <c r="E13" s="58">
        <f t="shared" si="1"/>
        <v>0</v>
      </c>
      <c r="F13" s="36"/>
      <c r="G13" s="37"/>
      <c r="H13" s="37"/>
      <c r="I13" s="37"/>
      <c r="J13" s="37"/>
      <c r="K13" s="38"/>
      <c r="L13" s="35"/>
      <c r="M13" s="35"/>
      <c r="N13" s="35"/>
      <c r="O13" s="35"/>
      <c r="P13" s="35"/>
      <c r="Q13" s="39"/>
      <c r="R13" s="76">
        <f t="shared" si="0"/>
        <v>0</v>
      </c>
      <c r="S13" s="200" t="s">
        <v>180</v>
      </c>
    </row>
    <row r="14" spans="1:19" x14ac:dyDescent="0.3">
      <c r="A14" s="32"/>
      <c r="B14" s="33"/>
      <c r="C14" s="34"/>
      <c r="D14" s="35"/>
      <c r="E14" s="58">
        <f t="shared" si="1"/>
        <v>0</v>
      </c>
      <c r="F14" s="36"/>
      <c r="G14" s="37"/>
      <c r="H14" s="37"/>
      <c r="I14" s="37"/>
      <c r="J14" s="37"/>
      <c r="K14" s="38"/>
      <c r="L14" s="35"/>
      <c r="M14" s="35"/>
      <c r="N14" s="35"/>
      <c r="O14" s="35"/>
      <c r="P14" s="35"/>
      <c r="Q14" s="39"/>
      <c r="R14" s="76">
        <f t="shared" si="0"/>
        <v>0</v>
      </c>
      <c r="S14" s="200"/>
    </row>
    <row r="15" spans="1:19" x14ac:dyDescent="0.3">
      <c r="A15" s="32"/>
      <c r="B15" s="33"/>
      <c r="C15" s="34"/>
      <c r="D15" s="35"/>
      <c r="E15" s="58">
        <f t="shared" si="1"/>
        <v>0</v>
      </c>
      <c r="F15" s="36"/>
      <c r="G15" s="37"/>
      <c r="H15" s="37"/>
      <c r="I15" s="37"/>
      <c r="J15" s="37"/>
      <c r="K15" s="38"/>
      <c r="L15" s="35"/>
      <c r="M15" s="35"/>
      <c r="N15" s="35"/>
      <c r="O15" s="35"/>
      <c r="P15" s="35"/>
      <c r="Q15" s="39"/>
      <c r="R15" s="76">
        <f t="shared" si="0"/>
        <v>0</v>
      </c>
      <c r="S15" s="200"/>
    </row>
    <row r="16" spans="1:19" x14ac:dyDescent="0.3">
      <c r="A16" s="32"/>
      <c r="B16" s="33"/>
      <c r="C16" s="34"/>
      <c r="D16" s="35"/>
      <c r="E16" s="58">
        <f t="shared" si="1"/>
        <v>0</v>
      </c>
      <c r="F16" s="36"/>
      <c r="G16" s="37"/>
      <c r="H16" s="37"/>
      <c r="I16" s="37"/>
      <c r="J16" s="37"/>
      <c r="K16" s="38"/>
      <c r="L16" s="35"/>
      <c r="M16" s="35"/>
      <c r="N16" s="35"/>
      <c r="O16" s="35"/>
      <c r="P16" s="35"/>
      <c r="Q16" s="39"/>
      <c r="R16" s="76">
        <f t="shared" si="0"/>
        <v>0</v>
      </c>
      <c r="S16" s="200"/>
    </row>
    <row r="17" spans="1:19" x14ac:dyDescent="0.3">
      <c r="A17" s="32"/>
      <c r="B17" s="33"/>
      <c r="C17" s="34"/>
      <c r="D17" s="35"/>
      <c r="E17" s="58">
        <f t="shared" si="1"/>
        <v>0</v>
      </c>
      <c r="F17" s="36"/>
      <c r="G17" s="37"/>
      <c r="H17" s="37"/>
      <c r="I17" s="37"/>
      <c r="J17" s="37"/>
      <c r="K17" s="38"/>
      <c r="L17" s="35"/>
      <c r="M17" s="35"/>
      <c r="N17" s="35"/>
      <c r="O17" s="35"/>
      <c r="P17" s="35"/>
      <c r="Q17" s="39"/>
      <c r="R17" s="76">
        <f t="shared" si="0"/>
        <v>0</v>
      </c>
      <c r="S17" s="200"/>
    </row>
    <row r="18" spans="1:19" x14ac:dyDescent="0.3">
      <c r="A18" s="32"/>
      <c r="B18" s="33"/>
      <c r="C18" s="34"/>
      <c r="D18" s="35"/>
      <c r="E18" s="58">
        <f t="shared" si="1"/>
        <v>0</v>
      </c>
      <c r="F18" s="36"/>
      <c r="G18" s="37"/>
      <c r="H18" s="37"/>
      <c r="I18" s="37"/>
      <c r="J18" s="37"/>
      <c r="K18" s="38"/>
      <c r="L18" s="35"/>
      <c r="M18" s="35"/>
      <c r="N18" s="35"/>
      <c r="O18" s="35"/>
      <c r="P18" s="35"/>
      <c r="Q18" s="39"/>
      <c r="R18" s="76">
        <f t="shared" si="0"/>
        <v>0</v>
      </c>
      <c r="S18" s="200"/>
    </row>
    <row r="19" spans="1:19" x14ac:dyDescent="0.3">
      <c r="A19" s="32"/>
      <c r="B19" s="33"/>
      <c r="C19" s="34"/>
      <c r="D19" s="35"/>
      <c r="E19" s="58">
        <f t="shared" si="1"/>
        <v>0</v>
      </c>
      <c r="F19" s="36"/>
      <c r="G19" s="37"/>
      <c r="H19" s="37"/>
      <c r="I19" s="37"/>
      <c r="J19" s="37"/>
      <c r="K19" s="38"/>
      <c r="L19" s="35"/>
      <c r="M19" s="35"/>
      <c r="N19" s="35"/>
      <c r="O19" s="35"/>
      <c r="P19" s="35"/>
      <c r="Q19" s="39"/>
      <c r="R19" s="76">
        <f t="shared" si="0"/>
        <v>0</v>
      </c>
      <c r="S19" s="200"/>
    </row>
    <row r="20" spans="1:19" x14ac:dyDescent="0.3">
      <c r="A20" s="32"/>
      <c r="B20" s="33"/>
      <c r="C20" s="34"/>
      <c r="D20" s="35"/>
      <c r="E20" s="58">
        <f t="shared" si="1"/>
        <v>0</v>
      </c>
      <c r="F20" s="36"/>
      <c r="G20" s="37"/>
      <c r="H20" s="37"/>
      <c r="I20" s="37"/>
      <c r="J20" s="37"/>
      <c r="K20" s="38"/>
      <c r="L20" s="35"/>
      <c r="M20" s="35"/>
      <c r="N20" s="35"/>
      <c r="O20" s="35"/>
      <c r="P20" s="35"/>
      <c r="Q20" s="39"/>
      <c r="R20" s="76">
        <f t="shared" si="0"/>
        <v>0</v>
      </c>
      <c r="S20" s="201"/>
    </row>
    <row r="21" spans="1:19" x14ac:dyDescent="0.3">
      <c r="A21" s="32"/>
      <c r="B21" s="33"/>
      <c r="C21" s="34"/>
      <c r="D21" s="35"/>
      <c r="E21" s="58">
        <f t="shared" si="1"/>
        <v>0</v>
      </c>
      <c r="F21" s="36"/>
      <c r="G21" s="37"/>
      <c r="H21" s="37"/>
      <c r="I21" s="37"/>
      <c r="J21" s="37"/>
      <c r="K21" s="38"/>
      <c r="L21" s="35"/>
      <c r="M21" s="35"/>
      <c r="N21" s="35"/>
      <c r="O21" s="35"/>
      <c r="P21" s="35"/>
      <c r="Q21" s="39"/>
      <c r="R21" s="76">
        <f t="shared" si="0"/>
        <v>0</v>
      </c>
      <c r="S21" s="201"/>
    </row>
    <row r="22" spans="1:19" hidden="1" x14ac:dyDescent="0.3">
      <c r="A22" s="32"/>
      <c r="B22" s="33"/>
      <c r="C22" s="34"/>
      <c r="D22" s="35"/>
      <c r="E22" s="58">
        <f t="shared" si="1"/>
        <v>0</v>
      </c>
      <c r="F22" s="36"/>
      <c r="G22" s="37"/>
      <c r="H22" s="37"/>
      <c r="I22" s="37"/>
      <c r="J22" s="37"/>
      <c r="K22" s="38"/>
      <c r="L22" s="35"/>
      <c r="M22" s="35"/>
      <c r="N22" s="35"/>
      <c r="O22" s="35"/>
      <c r="P22" s="35"/>
      <c r="Q22" s="39"/>
      <c r="R22" s="76">
        <f t="shared" si="0"/>
        <v>0</v>
      </c>
    </row>
    <row r="23" spans="1:19" hidden="1" x14ac:dyDescent="0.3">
      <c r="A23" s="32"/>
      <c r="B23" s="33"/>
      <c r="C23" s="34"/>
      <c r="D23" s="35"/>
      <c r="E23" s="58">
        <f t="shared" si="1"/>
        <v>0</v>
      </c>
      <c r="F23" s="36"/>
      <c r="G23" s="37"/>
      <c r="H23" s="37"/>
      <c r="I23" s="37"/>
      <c r="J23" s="37"/>
      <c r="K23" s="38"/>
      <c r="L23" s="35"/>
      <c r="M23" s="35"/>
      <c r="N23" s="35"/>
      <c r="O23" s="35"/>
      <c r="P23" s="35"/>
      <c r="Q23" s="39"/>
      <c r="R23" s="76">
        <f t="shared" si="0"/>
        <v>0</v>
      </c>
    </row>
    <row r="24" spans="1:19" hidden="1" x14ac:dyDescent="0.3">
      <c r="A24" s="32"/>
      <c r="B24" s="33"/>
      <c r="C24" s="34"/>
      <c r="D24" s="35"/>
      <c r="E24" s="58">
        <f t="shared" si="1"/>
        <v>0</v>
      </c>
      <c r="F24" s="36"/>
      <c r="G24" s="37"/>
      <c r="H24" s="37"/>
      <c r="I24" s="37"/>
      <c r="J24" s="37"/>
      <c r="K24" s="38"/>
      <c r="L24" s="35"/>
      <c r="M24" s="35"/>
      <c r="N24" s="35"/>
      <c r="O24" s="35"/>
      <c r="P24" s="35"/>
      <c r="Q24" s="39"/>
      <c r="R24" s="76">
        <f t="shared" si="0"/>
        <v>0</v>
      </c>
    </row>
    <row r="25" spans="1:19" hidden="1" x14ac:dyDescent="0.3">
      <c r="A25" s="32"/>
      <c r="B25" s="33"/>
      <c r="C25" s="34"/>
      <c r="D25" s="35"/>
      <c r="E25" s="58">
        <f t="shared" si="1"/>
        <v>0</v>
      </c>
      <c r="F25" s="36"/>
      <c r="G25" s="37"/>
      <c r="H25" s="37"/>
      <c r="I25" s="37"/>
      <c r="J25" s="37"/>
      <c r="K25" s="38"/>
      <c r="L25" s="35"/>
      <c r="M25" s="35"/>
      <c r="N25" s="35"/>
      <c r="O25" s="35"/>
      <c r="P25" s="35"/>
      <c r="Q25" s="39"/>
      <c r="R25" s="76">
        <f t="shared" si="0"/>
        <v>0</v>
      </c>
    </row>
    <row r="26" spans="1:19" hidden="1" x14ac:dyDescent="0.3">
      <c r="A26" s="32"/>
      <c r="B26" s="33"/>
      <c r="C26" s="34"/>
      <c r="D26" s="35"/>
      <c r="E26" s="58">
        <f t="shared" si="1"/>
        <v>0</v>
      </c>
      <c r="F26" s="36"/>
      <c r="G26" s="37"/>
      <c r="H26" s="37"/>
      <c r="I26" s="37"/>
      <c r="J26" s="37"/>
      <c r="K26" s="38"/>
      <c r="L26" s="35"/>
      <c r="M26" s="35"/>
      <c r="N26" s="35"/>
      <c r="O26" s="35"/>
      <c r="P26" s="35"/>
      <c r="Q26" s="39"/>
      <c r="R26" s="76">
        <f t="shared" si="0"/>
        <v>0</v>
      </c>
    </row>
    <row r="27" spans="1:19" hidden="1" x14ac:dyDescent="0.3">
      <c r="A27" s="32"/>
      <c r="B27" s="33"/>
      <c r="C27" s="34"/>
      <c r="D27" s="35"/>
      <c r="E27" s="58">
        <f t="shared" si="1"/>
        <v>0</v>
      </c>
      <c r="F27" s="36"/>
      <c r="G27" s="37"/>
      <c r="H27" s="37"/>
      <c r="I27" s="37"/>
      <c r="J27" s="37"/>
      <c r="K27" s="38"/>
      <c r="L27" s="35"/>
      <c r="M27" s="35"/>
      <c r="N27" s="35"/>
      <c r="O27" s="35"/>
      <c r="P27" s="35"/>
      <c r="Q27" s="39"/>
      <c r="R27" s="76">
        <f t="shared" si="0"/>
        <v>0</v>
      </c>
    </row>
    <row r="28" spans="1:19" hidden="1" x14ac:dyDescent="0.3">
      <c r="A28" s="32"/>
      <c r="B28" s="33"/>
      <c r="C28" s="34"/>
      <c r="D28" s="35"/>
      <c r="E28" s="58">
        <f t="shared" si="1"/>
        <v>0</v>
      </c>
      <c r="F28" s="36"/>
      <c r="G28" s="37"/>
      <c r="H28" s="37"/>
      <c r="I28" s="37"/>
      <c r="J28" s="37"/>
      <c r="K28" s="38"/>
      <c r="L28" s="35"/>
      <c r="M28" s="35"/>
      <c r="N28" s="35"/>
      <c r="O28" s="35"/>
      <c r="P28" s="35"/>
      <c r="Q28" s="39"/>
      <c r="R28" s="76">
        <f t="shared" si="0"/>
        <v>0</v>
      </c>
    </row>
    <row r="29" spans="1:19" hidden="1" x14ac:dyDescent="0.3">
      <c r="A29" s="32"/>
      <c r="B29" s="33"/>
      <c r="C29" s="34"/>
      <c r="D29" s="35"/>
      <c r="E29" s="58">
        <f t="shared" si="1"/>
        <v>0</v>
      </c>
      <c r="F29" s="36"/>
      <c r="G29" s="37"/>
      <c r="H29" s="37"/>
      <c r="I29" s="37"/>
      <c r="J29" s="37"/>
      <c r="K29" s="38"/>
      <c r="L29" s="35"/>
      <c r="M29" s="35"/>
      <c r="N29" s="35"/>
      <c r="O29" s="35"/>
      <c r="P29" s="35"/>
      <c r="Q29" s="39"/>
      <c r="R29" s="76">
        <f t="shared" si="0"/>
        <v>0</v>
      </c>
    </row>
    <row r="30" spans="1:19" hidden="1" x14ac:dyDescent="0.3">
      <c r="A30" s="32"/>
      <c r="B30" s="33"/>
      <c r="C30" s="34"/>
      <c r="D30" s="35"/>
      <c r="E30" s="58">
        <f t="shared" si="1"/>
        <v>0</v>
      </c>
      <c r="F30" s="36"/>
      <c r="G30" s="37"/>
      <c r="H30" s="37"/>
      <c r="I30" s="37"/>
      <c r="J30" s="37"/>
      <c r="K30" s="38"/>
      <c r="L30" s="35"/>
      <c r="M30" s="35"/>
      <c r="N30" s="35"/>
      <c r="O30" s="35"/>
      <c r="P30" s="35"/>
      <c r="Q30" s="39"/>
      <c r="R30" s="76">
        <f t="shared" si="0"/>
        <v>0</v>
      </c>
    </row>
    <row r="31" spans="1:19" hidden="1" x14ac:dyDescent="0.3">
      <c r="A31" s="32"/>
      <c r="B31" s="33"/>
      <c r="C31" s="34"/>
      <c r="D31" s="35"/>
      <c r="E31" s="58">
        <f t="shared" si="1"/>
        <v>0</v>
      </c>
      <c r="F31" s="36"/>
      <c r="G31" s="37"/>
      <c r="H31" s="37"/>
      <c r="I31" s="37"/>
      <c r="J31" s="37"/>
      <c r="K31" s="38"/>
      <c r="L31" s="35"/>
      <c r="M31" s="35"/>
      <c r="N31" s="35"/>
      <c r="O31" s="35"/>
      <c r="P31" s="35"/>
      <c r="Q31" s="39"/>
      <c r="R31" s="76">
        <f t="shared" si="0"/>
        <v>0</v>
      </c>
    </row>
    <row r="32" spans="1:19" hidden="1" x14ac:dyDescent="0.3">
      <c r="A32" s="32"/>
      <c r="B32" s="33"/>
      <c r="C32" s="34"/>
      <c r="D32" s="35"/>
      <c r="E32" s="58">
        <f t="shared" si="1"/>
        <v>0</v>
      </c>
      <c r="F32" s="36"/>
      <c r="G32" s="37"/>
      <c r="H32" s="37"/>
      <c r="I32" s="37"/>
      <c r="J32" s="37"/>
      <c r="K32" s="38"/>
      <c r="L32" s="35"/>
      <c r="M32" s="35"/>
      <c r="N32" s="35"/>
      <c r="O32" s="35"/>
      <c r="P32" s="35"/>
      <c r="Q32" s="39"/>
      <c r="R32" s="76">
        <f t="shared" si="0"/>
        <v>0</v>
      </c>
    </row>
    <row r="33" spans="1:18" hidden="1" x14ac:dyDescent="0.3">
      <c r="A33" s="32"/>
      <c r="B33" s="33"/>
      <c r="C33" s="34"/>
      <c r="D33" s="35"/>
      <c r="E33" s="58">
        <f t="shared" si="1"/>
        <v>0</v>
      </c>
      <c r="F33" s="36"/>
      <c r="G33" s="37"/>
      <c r="H33" s="37"/>
      <c r="I33" s="37"/>
      <c r="J33" s="37"/>
      <c r="K33" s="38"/>
      <c r="L33" s="35"/>
      <c r="M33" s="35"/>
      <c r="N33" s="35"/>
      <c r="O33" s="35"/>
      <c r="P33" s="35"/>
      <c r="Q33" s="39"/>
      <c r="R33" s="76">
        <f t="shared" si="0"/>
        <v>0</v>
      </c>
    </row>
    <row r="34" spans="1:18" hidden="1" x14ac:dyDescent="0.3">
      <c r="A34" s="32"/>
      <c r="B34" s="33"/>
      <c r="C34" s="34"/>
      <c r="D34" s="35"/>
      <c r="E34" s="58">
        <f t="shared" si="1"/>
        <v>0</v>
      </c>
      <c r="F34" s="36"/>
      <c r="G34" s="37"/>
      <c r="H34" s="37"/>
      <c r="I34" s="37"/>
      <c r="J34" s="37"/>
      <c r="K34" s="38"/>
      <c r="L34" s="35"/>
      <c r="M34" s="35"/>
      <c r="N34" s="35"/>
      <c r="O34" s="35"/>
      <c r="P34" s="35"/>
      <c r="Q34" s="39"/>
      <c r="R34" s="76">
        <f t="shared" si="0"/>
        <v>0</v>
      </c>
    </row>
    <row r="35" spans="1:18" hidden="1" x14ac:dyDescent="0.3">
      <c r="A35" s="32"/>
      <c r="B35" s="33"/>
      <c r="C35" s="34"/>
      <c r="D35" s="35"/>
      <c r="E35" s="58">
        <f t="shared" si="1"/>
        <v>0</v>
      </c>
      <c r="F35" s="36"/>
      <c r="G35" s="37"/>
      <c r="H35" s="37"/>
      <c r="I35" s="37"/>
      <c r="J35" s="37"/>
      <c r="K35" s="38"/>
      <c r="L35" s="35"/>
      <c r="M35" s="35"/>
      <c r="N35" s="35"/>
      <c r="O35" s="35"/>
      <c r="P35" s="35"/>
      <c r="Q35" s="39"/>
      <c r="R35" s="76">
        <f t="shared" si="0"/>
        <v>0</v>
      </c>
    </row>
    <row r="36" spans="1:18" hidden="1" x14ac:dyDescent="0.3">
      <c r="A36" s="32"/>
      <c r="B36" s="33"/>
      <c r="C36" s="34"/>
      <c r="D36" s="35"/>
      <c r="E36" s="58">
        <f t="shared" si="1"/>
        <v>0</v>
      </c>
      <c r="F36" s="36"/>
      <c r="G36" s="37"/>
      <c r="H36" s="37"/>
      <c r="I36" s="37"/>
      <c r="J36" s="37"/>
      <c r="K36" s="38"/>
      <c r="L36" s="35"/>
      <c r="M36" s="35"/>
      <c r="N36" s="35"/>
      <c r="O36" s="35"/>
      <c r="P36" s="35"/>
      <c r="Q36" s="39"/>
      <c r="R36" s="76">
        <f t="shared" si="0"/>
        <v>0</v>
      </c>
    </row>
    <row r="37" spans="1:18" hidden="1" x14ac:dyDescent="0.3">
      <c r="A37" s="32"/>
      <c r="B37" s="33"/>
      <c r="C37" s="34"/>
      <c r="D37" s="35"/>
      <c r="E37" s="58">
        <f t="shared" si="1"/>
        <v>0</v>
      </c>
      <c r="F37" s="36"/>
      <c r="G37" s="37"/>
      <c r="H37" s="37"/>
      <c r="I37" s="37"/>
      <c r="J37" s="37"/>
      <c r="K37" s="38"/>
      <c r="L37" s="35"/>
      <c r="M37" s="35"/>
      <c r="N37" s="35"/>
      <c r="O37" s="35"/>
      <c r="P37" s="35"/>
      <c r="Q37" s="39"/>
      <c r="R37" s="76">
        <f t="shared" si="0"/>
        <v>0</v>
      </c>
    </row>
    <row r="38" spans="1:18" hidden="1" x14ac:dyDescent="0.3">
      <c r="A38" s="32"/>
      <c r="B38" s="33"/>
      <c r="C38" s="34"/>
      <c r="D38" s="35"/>
      <c r="E38" s="58">
        <f t="shared" si="1"/>
        <v>0</v>
      </c>
      <c r="F38" s="36"/>
      <c r="G38" s="37"/>
      <c r="H38" s="37"/>
      <c r="I38" s="37"/>
      <c r="J38" s="37"/>
      <c r="K38" s="38"/>
      <c r="L38" s="35"/>
      <c r="M38" s="35"/>
      <c r="N38" s="35"/>
      <c r="O38" s="35"/>
      <c r="P38" s="35"/>
      <c r="Q38" s="39"/>
      <c r="R38" s="76">
        <f t="shared" si="0"/>
        <v>0</v>
      </c>
    </row>
    <row r="39" spans="1:18" hidden="1" x14ac:dyDescent="0.3">
      <c r="A39" s="32"/>
      <c r="B39" s="33"/>
      <c r="C39" s="34"/>
      <c r="D39" s="35"/>
      <c r="E39" s="58">
        <f t="shared" si="1"/>
        <v>0</v>
      </c>
      <c r="F39" s="36"/>
      <c r="G39" s="37"/>
      <c r="H39" s="37"/>
      <c r="I39" s="37"/>
      <c r="J39" s="37"/>
      <c r="K39" s="38"/>
      <c r="L39" s="35"/>
      <c r="M39" s="35"/>
      <c r="N39" s="35"/>
      <c r="O39" s="35"/>
      <c r="P39" s="35"/>
      <c r="Q39" s="39"/>
      <c r="R39" s="76">
        <f t="shared" si="0"/>
        <v>0</v>
      </c>
    </row>
    <row r="40" spans="1:18" hidden="1" x14ac:dyDescent="0.3">
      <c r="A40" s="32"/>
      <c r="B40" s="33"/>
      <c r="C40" s="34"/>
      <c r="D40" s="35"/>
      <c r="E40" s="58">
        <f t="shared" si="1"/>
        <v>0</v>
      </c>
      <c r="F40" s="36"/>
      <c r="G40" s="37"/>
      <c r="H40" s="37"/>
      <c r="I40" s="37"/>
      <c r="J40" s="37"/>
      <c r="K40" s="38"/>
      <c r="L40" s="35"/>
      <c r="M40" s="35"/>
      <c r="N40" s="35"/>
      <c r="O40" s="35"/>
      <c r="P40" s="35"/>
      <c r="Q40" s="39"/>
      <c r="R40" s="76">
        <f t="shared" si="0"/>
        <v>0</v>
      </c>
    </row>
    <row r="41" spans="1:18" hidden="1" x14ac:dyDescent="0.3">
      <c r="A41" s="32"/>
      <c r="B41" s="33"/>
      <c r="C41" s="34"/>
      <c r="D41" s="35"/>
      <c r="E41" s="58">
        <f t="shared" si="1"/>
        <v>0</v>
      </c>
      <c r="F41" s="36"/>
      <c r="G41" s="37"/>
      <c r="H41" s="37"/>
      <c r="I41" s="37"/>
      <c r="J41" s="37"/>
      <c r="K41" s="38"/>
      <c r="L41" s="35"/>
      <c r="M41" s="35"/>
      <c r="N41" s="35"/>
      <c r="O41" s="35"/>
      <c r="P41" s="35"/>
      <c r="Q41" s="39"/>
      <c r="R41" s="76">
        <f t="shared" si="0"/>
        <v>0</v>
      </c>
    </row>
    <row r="42" spans="1:18" hidden="1" x14ac:dyDescent="0.3">
      <c r="A42" s="32"/>
      <c r="B42" s="33"/>
      <c r="C42" s="34"/>
      <c r="D42" s="35"/>
      <c r="E42" s="58">
        <f t="shared" si="1"/>
        <v>0</v>
      </c>
      <c r="F42" s="36"/>
      <c r="G42" s="37"/>
      <c r="H42" s="37"/>
      <c r="I42" s="37"/>
      <c r="J42" s="37"/>
      <c r="K42" s="38"/>
      <c r="L42" s="35"/>
      <c r="M42" s="35"/>
      <c r="N42" s="35"/>
      <c r="O42" s="35"/>
      <c r="P42" s="35"/>
      <c r="Q42" s="39"/>
      <c r="R42" s="76">
        <f t="shared" si="0"/>
        <v>0</v>
      </c>
    </row>
    <row r="43" spans="1:18" hidden="1" x14ac:dyDescent="0.3">
      <c r="A43" s="32"/>
      <c r="B43" s="33"/>
      <c r="C43" s="34"/>
      <c r="D43" s="35"/>
      <c r="E43" s="58">
        <f t="shared" si="1"/>
        <v>0</v>
      </c>
      <c r="F43" s="36"/>
      <c r="G43" s="37"/>
      <c r="H43" s="37"/>
      <c r="I43" s="37"/>
      <c r="J43" s="37"/>
      <c r="K43" s="38"/>
      <c r="L43" s="35"/>
      <c r="M43" s="35"/>
      <c r="N43" s="35"/>
      <c r="O43" s="35"/>
      <c r="P43" s="35"/>
      <c r="Q43" s="39"/>
      <c r="R43" s="76">
        <f t="shared" si="0"/>
        <v>0</v>
      </c>
    </row>
    <row r="44" spans="1:18" hidden="1" x14ac:dyDescent="0.3">
      <c r="A44" s="32"/>
      <c r="B44" s="33"/>
      <c r="C44" s="34"/>
      <c r="D44" s="35"/>
      <c r="E44" s="58">
        <f t="shared" si="1"/>
        <v>0</v>
      </c>
      <c r="F44" s="36"/>
      <c r="G44" s="37"/>
      <c r="H44" s="37"/>
      <c r="I44" s="37"/>
      <c r="J44" s="37"/>
      <c r="K44" s="38"/>
      <c r="L44" s="35"/>
      <c r="M44" s="35"/>
      <c r="N44" s="35"/>
      <c r="O44" s="35"/>
      <c r="P44" s="35"/>
      <c r="Q44" s="39"/>
      <c r="R44" s="76">
        <f t="shared" si="0"/>
        <v>0</v>
      </c>
    </row>
    <row r="45" spans="1:18" hidden="1" x14ac:dyDescent="0.3">
      <c r="A45" s="32"/>
      <c r="B45" s="33"/>
      <c r="C45" s="34"/>
      <c r="D45" s="35"/>
      <c r="E45" s="58">
        <f t="shared" si="1"/>
        <v>0</v>
      </c>
      <c r="F45" s="36"/>
      <c r="G45" s="37"/>
      <c r="H45" s="37"/>
      <c r="I45" s="37"/>
      <c r="J45" s="37"/>
      <c r="K45" s="38"/>
      <c r="L45" s="35"/>
      <c r="M45" s="35"/>
      <c r="N45" s="35"/>
      <c r="O45" s="35"/>
      <c r="P45" s="35"/>
      <c r="Q45" s="39"/>
      <c r="R45" s="76">
        <f t="shared" si="0"/>
        <v>0</v>
      </c>
    </row>
    <row r="46" spans="1:18" hidden="1" x14ac:dyDescent="0.3">
      <c r="A46" s="32"/>
      <c r="B46" s="33"/>
      <c r="C46" s="34"/>
      <c r="D46" s="35"/>
      <c r="E46" s="58">
        <f t="shared" si="1"/>
        <v>0</v>
      </c>
      <c r="F46" s="36"/>
      <c r="G46" s="37"/>
      <c r="H46" s="37"/>
      <c r="I46" s="37"/>
      <c r="J46" s="37"/>
      <c r="K46" s="38"/>
      <c r="L46" s="35"/>
      <c r="M46" s="35"/>
      <c r="N46" s="35"/>
      <c r="O46" s="35"/>
      <c r="P46" s="35"/>
      <c r="Q46" s="39"/>
      <c r="R46" s="76">
        <f t="shared" si="0"/>
        <v>0</v>
      </c>
    </row>
    <row r="47" spans="1:18" hidden="1" x14ac:dyDescent="0.3">
      <c r="A47" s="32"/>
      <c r="B47" s="33"/>
      <c r="C47" s="34"/>
      <c r="D47" s="35"/>
      <c r="E47" s="58">
        <f t="shared" si="1"/>
        <v>0</v>
      </c>
      <c r="F47" s="36"/>
      <c r="G47" s="37"/>
      <c r="H47" s="37"/>
      <c r="I47" s="37"/>
      <c r="J47" s="37"/>
      <c r="K47" s="38"/>
      <c r="L47" s="35"/>
      <c r="M47" s="35"/>
      <c r="N47" s="35"/>
      <c r="O47" s="35"/>
      <c r="P47" s="35"/>
      <c r="Q47" s="39"/>
      <c r="R47" s="76">
        <f t="shared" si="0"/>
        <v>0</v>
      </c>
    </row>
    <row r="48" spans="1:18" hidden="1" x14ac:dyDescent="0.3">
      <c r="A48" s="32"/>
      <c r="B48" s="33"/>
      <c r="C48" s="34"/>
      <c r="D48" s="35"/>
      <c r="E48" s="58">
        <f t="shared" si="1"/>
        <v>0</v>
      </c>
      <c r="F48" s="36"/>
      <c r="G48" s="37"/>
      <c r="H48" s="37"/>
      <c r="I48" s="37"/>
      <c r="J48" s="37"/>
      <c r="K48" s="38"/>
      <c r="L48" s="35"/>
      <c r="M48" s="35"/>
      <c r="N48" s="35"/>
      <c r="O48" s="35"/>
      <c r="P48" s="35"/>
      <c r="Q48" s="39"/>
      <c r="R48" s="76">
        <f t="shared" si="0"/>
        <v>0</v>
      </c>
    </row>
    <row r="49" spans="1:19" hidden="1" x14ac:dyDescent="0.3">
      <c r="A49" s="32"/>
      <c r="B49" s="33"/>
      <c r="C49" s="34"/>
      <c r="D49" s="35"/>
      <c r="E49" s="58">
        <f t="shared" si="1"/>
        <v>0</v>
      </c>
      <c r="F49" s="36"/>
      <c r="G49" s="37"/>
      <c r="H49" s="37"/>
      <c r="I49" s="37"/>
      <c r="J49" s="37"/>
      <c r="K49" s="38"/>
      <c r="L49" s="35"/>
      <c r="M49" s="35"/>
      <c r="N49" s="35"/>
      <c r="O49" s="35"/>
      <c r="P49" s="35"/>
      <c r="Q49" s="39"/>
      <c r="R49" s="76">
        <f t="shared" si="0"/>
        <v>0</v>
      </c>
    </row>
    <row r="50" spans="1:19" hidden="1" x14ac:dyDescent="0.3">
      <c r="A50" s="32"/>
      <c r="B50" s="33"/>
      <c r="C50" s="34"/>
      <c r="D50" s="35"/>
      <c r="E50" s="58">
        <f t="shared" si="1"/>
        <v>0</v>
      </c>
      <c r="F50" s="36"/>
      <c r="G50" s="37"/>
      <c r="H50" s="37"/>
      <c r="I50" s="37"/>
      <c r="J50" s="37"/>
      <c r="K50" s="38"/>
      <c r="L50" s="35"/>
      <c r="M50" s="35"/>
      <c r="N50" s="35"/>
      <c r="O50" s="35"/>
      <c r="P50" s="35"/>
      <c r="Q50" s="39"/>
      <c r="R50" s="76">
        <f t="shared" si="0"/>
        <v>0</v>
      </c>
    </row>
    <row r="51" spans="1:19" hidden="1" x14ac:dyDescent="0.3">
      <c r="A51" s="32"/>
      <c r="B51" s="33"/>
      <c r="C51" s="34"/>
      <c r="D51" s="35"/>
      <c r="E51" s="58">
        <f t="shared" si="1"/>
        <v>0</v>
      </c>
      <c r="F51" s="36"/>
      <c r="G51" s="37"/>
      <c r="H51" s="37"/>
      <c r="I51" s="37"/>
      <c r="J51" s="37"/>
      <c r="K51" s="38"/>
      <c r="L51" s="35"/>
      <c r="M51" s="35"/>
      <c r="N51" s="35"/>
      <c r="O51" s="35"/>
      <c r="P51" s="35"/>
      <c r="Q51" s="39"/>
      <c r="R51" s="76">
        <f t="shared" si="0"/>
        <v>0</v>
      </c>
    </row>
    <row r="52" spans="1:19" x14ac:dyDescent="0.3">
      <c r="A52" s="32"/>
      <c r="B52" s="33"/>
      <c r="C52" s="34"/>
      <c r="D52" s="35"/>
      <c r="E52" s="58">
        <f t="shared" si="1"/>
        <v>0</v>
      </c>
      <c r="F52" s="36"/>
      <c r="G52" s="37"/>
      <c r="H52" s="37"/>
      <c r="I52" s="37"/>
      <c r="J52" s="37"/>
      <c r="K52" s="38"/>
      <c r="L52" s="35"/>
      <c r="M52" s="35"/>
      <c r="N52" s="35"/>
      <c r="O52" s="35"/>
      <c r="P52" s="35"/>
      <c r="Q52" s="39"/>
      <c r="R52" s="76">
        <f t="shared" si="0"/>
        <v>0</v>
      </c>
    </row>
    <row r="53" spans="1:19" x14ac:dyDescent="0.3">
      <c r="A53" s="32"/>
      <c r="B53" s="33"/>
      <c r="C53" s="34"/>
      <c r="D53" s="35"/>
      <c r="E53" s="58">
        <f t="shared" si="1"/>
        <v>0</v>
      </c>
      <c r="F53" s="36"/>
      <c r="G53" s="37"/>
      <c r="H53" s="37"/>
      <c r="I53" s="37"/>
      <c r="J53" s="37"/>
      <c r="K53" s="38"/>
      <c r="L53" s="35"/>
      <c r="M53" s="35"/>
      <c r="N53" s="35"/>
      <c r="O53" s="35"/>
      <c r="P53" s="35"/>
      <c r="Q53" s="39"/>
      <c r="R53" s="76">
        <f t="shared" si="0"/>
        <v>0</v>
      </c>
    </row>
    <row r="54" spans="1:19" ht="17.25" thickBot="1" x14ac:dyDescent="0.35">
      <c r="A54" s="41"/>
      <c r="B54" s="42"/>
      <c r="C54" s="43"/>
      <c r="D54" s="44"/>
      <c r="E54" s="59">
        <f t="shared" si="1"/>
        <v>0</v>
      </c>
      <c r="F54" s="45"/>
      <c r="G54" s="46"/>
      <c r="H54" s="46"/>
      <c r="I54" s="46"/>
      <c r="J54" s="46"/>
      <c r="K54" s="47"/>
      <c r="L54" s="48"/>
      <c r="M54" s="48"/>
      <c r="N54" s="48"/>
      <c r="O54" s="48"/>
      <c r="P54" s="48"/>
      <c r="Q54" s="49"/>
      <c r="R54" s="76">
        <f t="shared" si="0"/>
        <v>0</v>
      </c>
    </row>
    <row r="55" spans="1:19" s="50" customFormat="1" ht="36" customHeight="1" thickBot="1" x14ac:dyDescent="0.35">
      <c r="A55" s="202" t="s">
        <v>5</v>
      </c>
      <c r="B55" s="203"/>
      <c r="C55" s="60">
        <f>SUM(C6:C54)</f>
        <v>0</v>
      </c>
      <c r="D55" s="61">
        <f>SUM(D6:D54)</f>
        <v>0</v>
      </c>
      <c r="E55" s="62">
        <f>E54</f>
        <v>0</v>
      </c>
      <c r="F55" s="63">
        <f t="shared" ref="F55:Q55" si="2">SUM(F6:F54)</f>
        <v>0</v>
      </c>
      <c r="G55" s="64">
        <f t="shared" si="2"/>
        <v>0</v>
      </c>
      <c r="H55" s="64">
        <f t="shared" si="2"/>
        <v>0</v>
      </c>
      <c r="I55" s="64">
        <f t="shared" si="2"/>
        <v>0</v>
      </c>
      <c r="J55" s="64">
        <f t="shared" si="2"/>
        <v>0</v>
      </c>
      <c r="K55" s="65">
        <f t="shared" si="2"/>
        <v>0</v>
      </c>
      <c r="L55" s="66">
        <f t="shared" si="2"/>
        <v>0</v>
      </c>
      <c r="M55" s="66">
        <f t="shared" si="2"/>
        <v>0</v>
      </c>
      <c r="N55" s="66">
        <f t="shared" si="2"/>
        <v>0</v>
      </c>
      <c r="O55" s="66">
        <f t="shared" si="2"/>
        <v>0</v>
      </c>
      <c r="P55" s="66">
        <f t="shared" si="2"/>
        <v>0</v>
      </c>
      <c r="Q55" s="67">
        <f t="shared" si="2"/>
        <v>0</v>
      </c>
      <c r="R55" s="30"/>
      <c r="S55" s="189" t="s">
        <v>123</v>
      </c>
    </row>
    <row r="56" spans="1:19" s="50" customFormat="1" ht="15" customHeight="1" x14ac:dyDescent="0.3">
      <c r="A56" s="15"/>
      <c r="B56" s="15"/>
      <c r="C56" s="68"/>
      <c r="D56" s="69"/>
      <c r="E56" s="69"/>
      <c r="F56" s="70"/>
      <c r="G56" s="71"/>
      <c r="H56" s="71"/>
      <c r="I56" s="71"/>
      <c r="J56" s="71"/>
      <c r="K56" s="72"/>
      <c r="L56" s="73"/>
      <c r="M56" s="73"/>
      <c r="N56" s="73"/>
      <c r="O56" s="73"/>
      <c r="P56" s="73"/>
      <c r="Q56" s="74"/>
      <c r="R56" s="51"/>
      <c r="S56" s="190" t="s">
        <v>125</v>
      </c>
    </row>
    <row r="57" spans="1:19" x14ac:dyDescent="0.3">
      <c r="B57" s="50" t="s">
        <v>73</v>
      </c>
      <c r="C57" s="75" t="s">
        <v>108</v>
      </c>
      <c r="D57" s="76"/>
      <c r="E57" s="76">
        <f>E55</f>
        <v>0</v>
      </c>
      <c r="F57" s="77" t="s">
        <v>12</v>
      </c>
      <c r="G57" s="76"/>
      <c r="H57" s="76" t="s">
        <v>13</v>
      </c>
      <c r="I57" s="76" t="s">
        <v>130</v>
      </c>
      <c r="J57" s="76">
        <f>SUM(F55:J55)</f>
        <v>0</v>
      </c>
      <c r="K57" s="78" t="s">
        <v>18</v>
      </c>
      <c r="L57" s="76" t="s">
        <v>13</v>
      </c>
      <c r="M57" s="76" t="s">
        <v>131</v>
      </c>
      <c r="N57" s="76"/>
      <c r="O57" s="76">
        <f>SUM(K55:Q55)</f>
        <v>0</v>
      </c>
      <c r="P57" s="76"/>
      <c r="Q57" s="79"/>
      <c r="S57" s="191" t="s">
        <v>134</v>
      </c>
    </row>
    <row r="58" spans="1:19" x14ac:dyDescent="0.3">
      <c r="C58" s="75" t="s">
        <v>109</v>
      </c>
      <c r="D58" s="76" t="s">
        <v>110</v>
      </c>
      <c r="E58" s="76">
        <f>C55-D55</f>
        <v>0</v>
      </c>
      <c r="F58" s="77" t="s">
        <v>109</v>
      </c>
      <c r="G58" s="76"/>
      <c r="H58" s="76" t="s">
        <v>15</v>
      </c>
      <c r="I58" s="76" t="s">
        <v>16</v>
      </c>
      <c r="J58" s="76">
        <f>C55</f>
        <v>0</v>
      </c>
      <c r="K58" s="78" t="s">
        <v>14</v>
      </c>
      <c r="L58" s="76" t="s">
        <v>19</v>
      </c>
      <c r="M58" s="76" t="s">
        <v>20</v>
      </c>
      <c r="N58" s="76"/>
      <c r="O58" s="76">
        <f>D55</f>
        <v>0</v>
      </c>
      <c r="P58" s="76"/>
      <c r="Q58" s="79"/>
      <c r="S58" s="197" t="s">
        <v>124</v>
      </c>
    </row>
    <row r="59" spans="1:19" ht="17.25" thickBot="1" x14ac:dyDescent="0.35">
      <c r="C59" s="80" t="s">
        <v>17</v>
      </c>
      <c r="D59" s="81"/>
      <c r="E59" s="82">
        <f>E55-E58</f>
        <v>0</v>
      </c>
      <c r="F59" s="83" t="s">
        <v>17</v>
      </c>
      <c r="G59" s="84"/>
      <c r="H59" s="84"/>
      <c r="I59" s="84"/>
      <c r="J59" s="85">
        <f>J57-J58</f>
        <v>0</v>
      </c>
      <c r="K59" s="86" t="s">
        <v>17</v>
      </c>
      <c r="L59" s="87"/>
      <c r="M59" s="87"/>
      <c r="N59" s="87"/>
      <c r="O59" s="88">
        <f>O57-O58</f>
        <v>0</v>
      </c>
      <c r="P59" s="89"/>
      <c r="Q59" s="90"/>
      <c r="S59" s="197"/>
    </row>
  </sheetData>
  <sheetProtection algorithmName="SHA-512" hashValue="2fUtE+k4lpQx6lT2/JjDYQDPH084TQZ9IBliRDFNBuQeHyopWQEZQo1BoIaVNrb7PVwfZHE2IR8BA4eyX2WXcA==" saltValue="eRRE07jcxdDmvdElYbxhbw==" spinCount="100000" sheet="1" objects="1" scenarios="1" formatCells="0" formatColumns="0" formatRows="0" insertColumns="0"/>
  <mergeCells count="15">
    <mergeCell ref="A55:B55"/>
    <mergeCell ref="F4:J4"/>
    <mergeCell ref="A1:Q1"/>
    <mergeCell ref="A2:Q2"/>
    <mergeCell ref="C4:E4"/>
    <mergeCell ref="K4:Q4"/>
    <mergeCell ref="A4:A5"/>
    <mergeCell ref="B4:B5"/>
    <mergeCell ref="S2:S3"/>
    <mergeCell ref="S58:S59"/>
    <mergeCell ref="C3:D3"/>
    <mergeCell ref="S8:S11"/>
    <mergeCell ref="S13:S16"/>
    <mergeCell ref="S17:S19"/>
    <mergeCell ref="S20:S21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69C64-DCB3-4506-BCD4-70867C7D48E7}">
  <dimension ref="A1:K29"/>
  <sheetViews>
    <sheetView tabSelected="1" zoomScale="86" zoomScaleNormal="86" workbookViewId="0">
      <selection activeCell="D12" sqref="D12"/>
    </sheetView>
  </sheetViews>
  <sheetFormatPr defaultRowHeight="16.5" x14ac:dyDescent="0.3"/>
  <cols>
    <col min="1" max="1" width="10.7109375" style="14" bestFit="1" customWidth="1"/>
    <col min="2" max="2" width="14.42578125" style="14" bestFit="1" customWidth="1"/>
    <col min="3" max="3" width="16.5703125" style="30" customWidth="1"/>
    <col min="4" max="4" width="13.7109375" style="30" bestFit="1" customWidth="1"/>
    <col min="5" max="5" width="1.5703125" style="30" customWidth="1"/>
    <col min="6" max="6" width="13.28515625" style="30" customWidth="1"/>
    <col min="7" max="7" width="16.140625" style="30" bestFit="1" customWidth="1"/>
    <col min="8" max="8" width="15.5703125" style="30" customWidth="1"/>
    <col min="9" max="9" width="2" style="30" customWidth="1"/>
    <col min="10" max="10" width="94.28515625" style="31" customWidth="1"/>
    <col min="11" max="16384" width="9.140625" style="105"/>
  </cols>
  <sheetData>
    <row r="1" spans="1:11" s="91" customFormat="1" ht="27.75" customHeight="1" x14ac:dyDescent="0.3">
      <c r="A1" s="206" t="str">
        <f>UPPER(Settings!B3)</f>
        <v/>
      </c>
      <c r="B1" s="206"/>
      <c r="C1" s="206"/>
      <c r="D1" s="206"/>
      <c r="E1" s="206"/>
      <c r="F1" s="206"/>
      <c r="G1" s="206"/>
      <c r="H1" s="206"/>
      <c r="I1" s="13"/>
      <c r="J1" s="159" t="s">
        <v>85</v>
      </c>
    </row>
    <row r="2" spans="1:11" s="91" customFormat="1" ht="27.75" customHeight="1" x14ac:dyDescent="0.3">
      <c r="A2" s="206" t="str">
        <f>UPPER(Settings!B4)</f>
        <v/>
      </c>
      <c r="B2" s="206"/>
      <c r="C2" s="206"/>
      <c r="D2" s="206"/>
      <c r="E2" s="206"/>
      <c r="F2" s="206"/>
      <c r="G2" s="206"/>
      <c r="H2" s="206"/>
      <c r="I2" s="13"/>
      <c r="J2" s="160"/>
    </row>
    <row r="3" spans="1:11" s="91" customFormat="1" ht="27.75" customHeight="1" thickBot="1" x14ac:dyDescent="0.35">
      <c r="A3" s="227" t="str">
        <f>UPPER("Stock Card")</f>
        <v>STOCK CARD</v>
      </c>
      <c r="B3" s="227"/>
      <c r="C3" s="227"/>
      <c r="D3" s="227"/>
      <c r="E3" s="227"/>
      <c r="F3" s="227"/>
      <c r="G3" s="227"/>
      <c r="H3" s="206"/>
      <c r="I3" s="13"/>
      <c r="J3" s="136" t="s">
        <v>135</v>
      </c>
    </row>
    <row r="4" spans="1:11" s="91" customFormat="1" ht="32.25" customHeight="1" x14ac:dyDescent="0.3">
      <c r="A4" s="228" t="s">
        <v>104</v>
      </c>
      <c r="B4" s="230" t="s">
        <v>179</v>
      </c>
      <c r="C4" s="230"/>
      <c r="D4" s="230"/>
      <c r="E4" s="232"/>
      <c r="F4" s="234" t="s">
        <v>115</v>
      </c>
      <c r="G4" s="235"/>
      <c r="H4" s="111" t="s">
        <v>1</v>
      </c>
      <c r="I4" s="92"/>
      <c r="J4" s="160" t="s">
        <v>136</v>
      </c>
    </row>
    <row r="5" spans="1:11" s="94" customFormat="1" ht="28.5" customHeight="1" thickBot="1" x14ac:dyDescent="0.3">
      <c r="A5" s="229"/>
      <c r="B5" s="231"/>
      <c r="C5" s="231"/>
      <c r="D5" s="231"/>
      <c r="E5" s="233"/>
      <c r="F5" s="236">
        <f>B20-H20</f>
        <v>0</v>
      </c>
      <c r="G5" s="237"/>
      <c r="H5" s="112" t="str">
        <f>IFERROR(F5*D21,"")</f>
        <v/>
      </c>
      <c r="I5" s="93"/>
      <c r="J5" s="161" t="s">
        <v>116</v>
      </c>
    </row>
    <row r="6" spans="1:11" s="94" customFormat="1" ht="37.5" customHeight="1" x14ac:dyDescent="0.25">
      <c r="A6" s="219" t="s">
        <v>69</v>
      </c>
      <c r="B6" s="219"/>
      <c r="C6" s="219"/>
      <c r="D6" s="220"/>
      <c r="E6" s="113"/>
      <c r="F6" s="221" t="s">
        <v>70</v>
      </c>
      <c r="G6" s="222"/>
      <c r="H6" s="222"/>
      <c r="I6" s="95"/>
      <c r="J6" s="161"/>
    </row>
    <row r="7" spans="1:11" s="98" customFormat="1" x14ac:dyDescent="0.3">
      <c r="A7" s="114" t="s">
        <v>0</v>
      </c>
      <c r="B7" s="114" t="s">
        <v>106</v>
      </c>
      <c r="C7" s="115" t="s">
        <v>107</v>
      </c>
      <c r="D7" s="116" t="s">
        <v>64</v>
      </c>
      <c r="E7" s="117"/>
      <c r="F7" s="118" t="s">
        <v>0</v>
      </c>
      <c r="G7" s="115" t="s">
        <v>65</v>
      </c>
      <c r="H7" s="115" t="s">
        <v>66</v>
      </c>
      <c r="I7" s="96"/>
      <c r="J7" s="162"/>
      <c r="K7" s="97"/>
    </row>
    <row r="8" spans="1:11" x14ac:dyDescent="0.3">
      <c r="A8" s="99"/>
      <c r="B8" s="100"/>
      <c r="C8" s="35"/>
      <c r="D8" s="58">
        <f>B8*C8</f>
        <v>0</v>
      </c>
      <c r="E8" s="101"/>
      <c r="F8" s="102"/>
      <c r="G8" s="103"/>
      <c r="H8" s="100"/>
      <c r="I8" s="104"/>
      <c r="J8" s="143" t="s">
        <v>112</v>
      </c>
    </row>
    <row r="9" spans="1:11" x14ac:dyDescent="0.3">
      <c r="A9" s="99"/>
      <c r="B9" s="100"/>
      <c r="C9" s="35"/>
      <c r="D9" s="58">
        <f>B9*C9</f>
        <v>0</v>
      </c>
      <c r="E9" s="101"/>
      <c r="F9" s="102"/>
      <c r="G9" s="103"/>
      <c r="H9" s="100"/>
      <c r="I9" s="104"/>
      <c r="J9" s="143" t="s">
        <v>113</v>
      </c>
    </row>
    <row r="10" spans="1:11" x14ac:dyDescent="0.3">
      <c r="A10" s="99"/>
      <c r="B10" s="100"/>
      <c r="C10" s="35"/>
      <c r="D10" s="58">
        <f t="shared" ref="D10:D19" si="0">B10*C10</f>
        <v>0</v>
      </c>
      <c r="E10" s="101"/>
      <c r="F10" s="102"/>
      <c r="G10" s="103"/>
      <c r="H10" s="100"/>
      <c r="I10" s="104"/>
      <c r="J10" s="143"/>
    </row>
    <row r="11" spans="1:11" x14ac:dyDescent="0.3">
      <c r="A11" s="99"/>
      <c r="B11" s="100"/>
      <c r="C11" s="35"/>
      <c r="D11" s="58">
        <f t="shared" si="0"/>
        <v>0</v>
      </c>
      <c r="E11" s="101"/>
      <c r="F11" s="102"/>
      <c r="G11" s="103"/>
      <c r="H11" s="100"/>
      <c r="I11" s="104"/>
      <c r="J11" s="163" t="s">
        <v>138</v>
      </c>
    </row>
    <row r="12" spans="1:11" x14ac:dyDescent="0.3">
      <c r="A12" s="99"/>
      <c r="B12" s="100"/>
      <c r="C12" s="35"/>
      <c r="D12" s="58">
        <f t="shared" si="0"/>
        <v>0</v>
      </c>
      <c r="E12" s="101"/>
      <c r="F12" s="102"/>
      <c r="G12" s="103"/>
      <c r="H12" s="100"/>
      <c r="I12" s="104"/>
      <c r="J12" s="218" t="s">
        <v>139</v>
      </c>
    </row>
    <row r="13" spans="1:11" x14ac:dyDescent="0.3">
      <c r="A13" s="99"/>
      <c r="B13" s="100"/>
      <c r="C13" s="35"/>
      <c r="D13" s="58">
        <f t="shared" si="0"/>
        <v>0</v>
      </c>
      <c r="E13" s="101"/>
      <c r="F13" s="102"/>
      <c r="G13" s="103"/>
      <c r="H13" s="100"/>
      <c r="I13" s="104"/>
      <c r="J13" s="218"/>
    </row>
    <row r="14" spans="1:11" x14ac:dyDescent="0.3">
      <c r="A14" s="99"/>
      <c r="B14" s="100"/>
      <c r="C14" s="35"/>
      <c r="D14" s="58">
        <f t="shared" si="0"/>
        <v>0</v>
      </c>
      <c r="E14" s="101"/>
      <c r="F14" s="102"/>
      <c r="G14" s="103"/>
      <c r="H14" s="100"/>
      <c r="I14" s="104"/>
      <c r="J14" s="143"/>
    </row>
    <row r="15" spans="1:11" x14ac:dyDescent="0.3">
      <c r="A15" s="99"/>
      <c r="B15" s="100"/>
      <c r="C15" s="35"/>
      <c r="D15" s="58">
        <f t="shared" si="0"/>
        <v>0</v>
      </c>
      <c r="E15" s="101"/>
      <c r="F15" s="102"/>
      <c r="G15" s="103"/>
      <c r="H15" s="100"/>
      <c r="I15" s="104"/>
      <c r="J15" s="143"/>
    </row>
    <row r="16" spans="1:11" x14ac:dyDescent="0.3">
      <c r="A16" s="99"/>
      <c r="B16" s="100"/>
      <c r="C16" s="35"/>
      <c r="D16" s="58">
        <f t="shared" si="0"/>
        <v>0</v>
      </c>
      <c r="E16" s="101"/>
      <c r="F16" s="102"/>
      <c r="G16" s="103"/>
      <c r="H16" s="100"/>
      <c r="I16" s="104"/>
      <c r="J16" s="143"/>
    </row>
    <row r="17" spans="1:10" x14ac:dyDescent="0.3">
      <c r="A17" s="99"/>
      <c r="B17" s="100"/>
      <c r="C17" s="35"/>
      <c r="D17" s="58">
        <f t="shared" si="0"/>
        <v>0</v>
      </c>
      <c r="E17" s="101"/>
      <c r="F17" s="102"/>
      <c r="G17" s="103"/>
      <c r="H17" s="100"/>
      <c r="I17" s="104"/>
      <c r="J17" s="143"/>
    </row>
    <row r="18" spans="1:10" x14ac:dyDescent="0.3">
      <c r="A18" s="99"/>
      <c r="B18" s="100"/>
      <c r="C18" s="35"/>
      <c r="D18" s="58">
        <f t="shared" si="0"/>
        <v>0</v>
      </c>
      <c r="E18" s="101"/>
      <c r="F18" s="102"/>
      <c r="G18" s="103"/>
      <c r="H18" s="100"/>
      <c r="I18" s="104"/>
      <c r="J18" s="143"/>
    </row>
    <row r="19" spans="1:10" ht="17.25" thickBot="1" x14ac:dyDescent="0.35">
      <c r="A19" s="106"/>
      <c r="B19" s="107"/>
      <c r="C19" s="48"/>
      <c r="D19" s="58">
        <f t="shared" si="0"/>
        <v>0</v>
      </c>
      <c r="E19" s="101"/>
      <c r="F19" s="108"/>
      <c r="G19" s="109"/>
      <c r="H19" s="107"/>
      <c r="I19" s="104"/>
      <c r="J19" s="143"/>
    </row>
    <row r="20" spans="1:10" x14ac:dyDescent="0.3">
      <c r="A20" s="119" t="s">
        <v>105</v>
      </c>
      <c r="B20" s="120">
        <f>SUM(B8:B19)</f>
        <v>0</v>
      </c>
      <c r="C20" s="121" t="s">
        <v>71</v>
      </c>
      <c r="D20" s="122">
        <f>SUM(D8:D19)</f>
        <v>0</v>
      </c>
      <c r="E20" s="123"/>
      <c r="F20" s="223" t="s">
        <v>68</v>
      </c>
      <c r="G20" s="224"/>
      <c r="H20" s="124">
        <f>SUM(H8:H19)</f>
        <v>0</v>
      </c>
      <c r="I20" s="104"/>
      <c r="J20" s="143" t="s">
        <v>114</v>
      </c>
    </row>
    <row r="21" spans="1:10" x14ac:dyDescent="0.3">
      <c r="A21" s="125"/>
      <c r="B21" s="126"/>
      <c r="C21" s="127" t="s">
        <v>63</v>
      </c>
      <c r="D21" s="58" t="str">
        <f>IFERROR(D20/B20,"")</f>
        <v/>
      </c>
      <c r="E21" s="128"/>
      <c r="F21" s="225" t="s">
        <v>67</v>
      </c>
      <c r="G21" s="226"/>
      <c r="H21" s="129" t="str">
        <f>IFERROR(H20*D21,"")</f>
        <v/>
      </c>
      <c r="J21" s="143" t="s">
        <v>114</v>
      </c>
    </row>
    <row r="24" spans="1:10" x14ac:dyDescent="0.3">
      <c r="A24" s="130" t="s">
        <v>137</v>
      </c>
      <c r="B24" s="130"/>
      <c r="C24" s="76"/>
      <c r="D24" s="76"/>
      <c r="E24" s="76"/>
      <c r="F24" s="76"/>
      <c r="G24" s="76"/>
      <c r="H24" s="76"/>
    </row>
    <row r="25" spans="1:10" x14ac:dyDescent="0.3">
      <c r="A25" s="130"/>
      <c r="B25" s="130"/>
      <c r="C25" s="76"/>
      <c r="D25" s="76"/>
      <c r="E25" s="76"/>
      <c r="F25" s="76"/>
      <c r="G25" s="76"/>
      <c r="H25" s="76"/>
    </row>
    <row r="26" spans="1:10" ht="33" x14ac:dyDescent="0.3">
      <c r="A26" s="216" t="s">
        <v>119</v>
      </c>
      <c r="B26" s="216"/>
      <c r="C26" s="216"/>
      <c r="D26" s="30" t="str">
        <f>H5</f>
        <v/>
      </c>
      <c r="E26" s="76"/>
      <c r="F26" s="76"/>
      <c r="G26" s="76"/>
      <c r="H26" s="76"/>
      <c r="J26" s="40" t="s">
        <v>176</v>
      </c>
    </row>
    <row r="27" spans="1:10" x14ac:dyDescent="0.3">
      <c r="A27" s="131"/>
      <c r="B27" s="131"/>
      <c r="C27" s="132"/>
      <c r="D27" s="76"/>
      <c r="E27" s="76"/>
      <c r="F27" s="76"/>
      <c r="G27" s="76"/>
      <c r="H27" s="76"/>
    </row>
    <row r="28" spans="1:10" x14ac:dyDescent="0.3">
      <c r="A28" s="217" t="s">
        <v>117</v>
      </c>
      <c r="B28" s="217"/>
      <c r="C28" s="217"/>
      <c r="D28" s="110">
        <v>0</v>
      </c>
      <c r="J28" s="31" t="s">
        <v>140</v>
      </c>
    </row>
    <row r="29" spans="1:10" ht="17.25" thickBot="1" x14ac:dyDescent="0.35">
      <c r="A29" s="14" t="s">
        <v>118</v>
      </c>
      <c r="D29" s="133">
        <f>SUM(D26:D28)</f>
        <v>0</v>
      </c>
      <c r="J29" s="158" t="s">
        <v>175</v>
      </c>
    </row>
  </sheetData>
  <sheetProtection algorithmName="SHA-512" hashValue="29UIs/P4E+iAbmdpH3wDQyhjTTKpTSsYCwOzN+KbbPU/BSUL0Z3xHeilKa46cPlQ5amLCkKpujfzdzAkJ1K6lQ==" saltValue="RbB/LsgCcaR1TZPL1gbp6Q==" spinCount="100000" sheet="1" objects="1" scenarios="1" formatCells="0" formatColumns="0" formatRows="0" insertColumns="0" insertRows="0"/>
  <mergeCells count="15">
    <mergeCell ref="A1:H1"/>
    <mergeCell ref="A2:H2"/>
    <mergeCell ref="A3:H3"/>
    <mergeCell ref="A4:A5"/>
    <mergeCell ref="B4:D5"/>
    <mergeCell ref="E4:E5"/>
    <mergeCell ref="F4:G4"/>
    <mergeCell ref="F5:G5"/>
    <mergeCell ref="A26:C26"/>
    <mergeCell ref="A28:C28"/>
    <mergeCell ref="J12:J13"/>
    <mergeCell ref="A6:D6"/>
    <mergeCell ref="F6:H6"/>
    <mergeCell ref="F20:G20"/>
    <mergeCell ref="F21:G21"/>
  </mergeCells>
  <pageMargins left="0.75" right="0.75" top="1" bottom="1" header="0.5" footer="0.5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B5B56-BA87-4FEF-9547-ED0E17E33C87}">
  <dimension ref="A1:J38"/>
  <sheetViews>
    <sheetView topLeftCell="A8" workbookViewId="0">
      <selection activeCell="D36" sqref="D36"/>
    </sheetView>
  </sheetViews>
  <sheetFormatPr defaultRowHeight="16.5" x14ac:dyDescent="0.3"/>
  <cols>
    <col min="1" max="1" width="32.42578125" style="14" customWidth="1"/>
    <col min="2" max="2" width="19.85546875" style="14" customWidth="1"/>
    <col min="3" max="3" width="5" style="14" customWidth="1"/>
    <col min="4" max="4" width="17.140625" style="104" customWidth="1"/>
    <col min="5" max="5" width="10.7109375" style="134" customWidth="1"/>
    <col min="6" max="6" width="35" style="31" customWidth="1"/>
    <col min="7" max="7" width="16.42578125" style="31" customWidth="1"/>
    <col min="8" max="8" width="3" style="31" customWidth="1"/>
    <col min="9" max="9" width="25.140625" style="31" customWidth="1"/>
    <col min="10" max="10" width="16.7109375" style="31" bestFit="1" customWidth="1"/>
    <col min="11" max="16384" width="9.140625" style="14"/>
  </cols>
  <sheetData>
    <row r="1" spans="1:10" ht="28.5" customHeight="1" x14ac:dyDescent="0.3">
      <c r="A1" s="206" t="str">
        <f>UPPER(Settings!B3)</f>
        <v/>
      </c>
      <c r="B1" s="206"/>
      <c r="C1" s="206"/>
      <c r="D1" s="206"/>
      <c r="E1" s="135"/>
      <c r="F1" s="240" t="s">
        <v>85</v>
      </c>
      <c r="G1" s="240"/>
      <c r="H1" s="240"/>
      <c r="I1" s="240"/>
      <c r="J1" s="240"/>
    </row>
    <row r="2" spans="1:10" ht="28.5" customHeight="1" x14ac:dyDescent="0.3">
      <c r="A2" s="206" t="s">
        <v>84</v>
      </c>
      <c r="B2" s="206"/>
      <c r="C2" s="206"/>
      <c r="D2" s="206"/>
      <c r="E2" s="135"/>
      <c r="F2" s="241" t="s">
        <v>103</v>
      </c>
      <c r="G2" s="241"/>
      <c r="H2" s="241"/>
      <c r="I2" s="241"/>
      <c r="J2" s="241"/>
    </row>
    <row r="3" spans="1:10" ht="28.5" customHeight="1" x14ac:dyDescent="0.3">
      <c r="A3" s="238" t="str">
        <f>UPPER("FOR THE PERIOD "&amp;TEXT(Settings!B6,"DD MMMM YYYY")&amp;" TO "&amp;TEXT(Settings!B7,"DD MMMM YYYY"))</f>
        <v>FOR THE PERIOD 00 JANUARY 1900 TO 00 JANUARY 1900</v>
      </c>
      <c r="B3" s="206"/>
      <c r="C3" s="206"/>
      <c r="D3" s="206"/>
      <c r="E3" s="135"/>
      <c r="F3" s="241"/>
      <c r="G3" s="241"/>
      <c r="H3" s="241"/>
      <c r="I3" s="241"/>
      <c r="J3" s="241"/>
    </row>
    <row r="4" spans="1:10" x14ac:dyDescent="0.3">
      <c r="A4" s="137"/>
      <c r="B4" s="138"/>
      <c r="C4" s="139"/>
      <c r="D4" s="140"/>
      <c r="E4" s="135"/>
      <c r="F4" s="239"/>
      <c r="G4" s="239"/>
      <c r="H4" s="239"/>
      <c r="I4" s="239"/>
      <c r="J4" s="239"/>
    </row>
    <row r="5" spans="1:10" x14ac:dyDescent="0.3">
      <c r="A5" s="130"/>
      <c r="B5" s="130"/>
      <c r="C5" s="130"/>
      <c r="D5" s="142"/>
      <c r="E5" s="135"/>
      <c r="F5" s="143" t="s">
        <v>88</v>
      </c>
      <c r="G5" s="143" t="s">
        <v>89</v>
      </c>
      <c r="H5" s="143"/>
      <c r="I5" s="143"/>
      <c r="J5" s="143"/>
    </row>
    <row r="6" spans="1:10" x14ac:dyDescent="0.3">
      <c r="A6" s="139" t="s">
        <v>21</v>
      </c>
      <c r="B6" s="130"/>
      <c r="C6" s="130"/>
      <c r="D6" s="142"/>
      <c r="E6" s="135"/>
      <c r="F6" s="143"/>
      <c r="G6" s="143"/>
      <c r="H6" s="143"/>
      <c r="I6" s="143"/>
      <c r="J6" s="143"/>
    </row>
    <row r="7" spans="1:10" x14ac:dyDescent="0.3">
      <c r="A7" s="76" t="str">
        <f>'Cash In &amp; Out'!F5</f>
        <v>Sales 
of Goods **</v>
      </c>
      <c r="B7" s="144"/>
      <c r="C7" s="144"/>
      <c r="D7" s="76">
        <f>'Cash In &amp; Out'!F55</f>
        <v>0</v>
      </c>
      <c r="E7" s="135"/>
      <c r="F7" s="143" t="s">
        <v>142</v>
      </c>
      <c r="G7" s="143" t="s">
        <v>22</v>
      </c>
      <c r="H7" s="143"/>
      <c r="I7" s="143"/>
      <c r="J7" s="143"/>
    </row>
    <row r="8" spans="1:10" x14ac:dyDescent="0.3">
      <c r="A8" s="76" t="str">
        <f>'Cash In &amp; Out'!H5</f>
        <v>Fundraising</v>
      </c>
      <c r="B8" s="144"/>
      <c r="C8" s="144"/>
      <c r="D8" s="76">
        <f>'Cash In &amp; Out'!H55</f>
        <v>0</v>
      </c>
      <c r="E8" s="135"/>
      <c r="F8" s="143" t="s">
        <v>142</v>
      </c>
      <c r="G8" s="143" t="s">
        <v>24</v>
      </c>
      <c r="H8" s="143"/>
      <c r="I8" s="143"/>
      <c r="J8" s="143"/>
    </row>
    <row r="9" spans="1:10" x14ac:dyDescent="0.3">
      <c r="A9" s="76" t="str">
        <f>'Cash In &amp; Out'!I5</f>
        <v>Sponsorship</v>
      </c>
      <c r="B9" s="144"/>
      <c r="C9" s="144"/>
      <c r="D9" s="76">
        <f>'Cash In &amp; Out'!I55</f>
        <v>0</v>
      </c>
      <c r="E9" s="135"/>
      <c r="F9" s="143" t="s">
        <v>142</v>
      </c>
      <c r="G9" s="143" t="s">
        <v>25</v>
      </c>
      <c r="H9" s="143"/>
      <c r="I9" s="143"/>
      <c r="J9" s="143"/>
    </row>
    <row r="10" spans="1:10" x14ac:dyDescent="0.3">
      <c r="A10" s="76" t="str">
        <f>'Cash In &amp; Out'!J5</f>
        <v>Other Income</v>
      </c>
      <c r="B10" s="144"/>
      <c r="C10" s="144"/>
      <c r="D10" s="76">
        <f>'Cash In &amp; Out'!J55</f>
        <v>0</v>
      </c>
      <c r="E10" s="135"/>
      <c r="F10" s="143" t="s">
        <v>142</v>
      </c>
      <c r="G10" s="143" t="s">
        <v>157</v>
      </c>
      <c r="H10" s="143"/>
      <c r="I10" s="143"/>
      <c r="J10" s="143"/>
    </row>
    <row r="11" spans="1:10" x14ac:dyDescent="0.3">
      <c r="A11" s="139" t="s">
        <v>12</v>
      </c>
      <c r="B11" s="145"/>
      <c r="C11" s="145"/>
      <c r="D11" s="146">
        <f>SUM(D7:D10)</f>
        <v>0</v>
      </c>
      <c r="E11" s="135"/>
      <c r="F11" s="143" t="s">
        <v>26</v>
      </c>
      <c r="G11" s="143" t="s">
        <v>158</v>
      </c>
      <c r="H11" s="143"/>
      <c r="I11" s="143"/>
      <c r="J11" s="143"/>
    </row>
    <row r="12" spans="1:10" x14ac:dyDescent="0.3">
      <c r="A12" s="139"/>
      <c r="B12" s="145"/>
      <c r="C12" s="145"/>
      <c r="D12" s="145"/>
      <c r="E12" s="135"/>
      <c r="F12" s="143"/>
      <c r="G12" s="143"/>
      <c r="H12" s="143"/>
      <c r="I12" s="143"/>
      <c r="J12" s="143"/>
    </row>
    <row r="13" spans="1:10" x14ac:dyDescent="0.3">
      <c r="A13" s="139" t="s">
        <v>27</v>
      </c>
      <c r="B13" s="76"/>
      <c r="C13" s="76"/>
      <c r="D13" s="76"/>
      <c r="E13" s="135"/>
      <c r="F13" s="143"/>
      <c r="G13" s="143"/>
      <c r="H13" s="143"/>
      <c r="I13" s="143"/>
      <c r="J13" s="143"/>
    </row>
    <row r="14" spans="1:10" x14ac:dyDescent="0.3">
      <c r="A14" s="76" t="str">
        <f>'Cash In &amp; Out'!K5</f>
        <v>Stock 
Purchases **</v>
      </c>
      <c r="B14" s="76">
        <f>'Cash In &amp; Out'!K55</f>
        <v>0</v>
      </c>
      <c r="C14" s="76"/>
      <c r="D14" s="76"/>
      <c r="E14" s="135"/>
      <c r="F14" s="143" t="s">
        <v>142</v>
      </c>
      <c r="G14" s="143" t="s">
        <v>160</v>
      </c>
      <c r="H14" s="143"/>
      <c r="I14" s="143"/>
      <c r="J14" s="143"/>
    </row>
    <row r="15" spans="1:10" x14ac:dyDescent="0.3">
      <c r="A15" s="76" t="str">
        <f>'Cash In &amp; Out'!M5</f>
        <v>Production 
Costs</v>
      </c>
      <c r="B15" s="147">
        <f>'Cash In &amp; Out'!M55</f>
        <v>0</v>
      </c>
      <c r="C15" s="76"/>
      <c r="D15" s="76"/>
      <c r="E15" s="135"/>
      <c r="F15" s="143" t="s">
        <v>142</v>
      </c>
      <c r="G15" s="143" t="s">
        <v>33</v>
      </c>
      <c r="H15" s="143"/>
      <c r="I15" s="143"/>
      <c r="J15" s="143"/>
    </row>
    <row r="16" spans="1:10" x14ac:dyDescent="0.3">
      <c r="A16" s="139" t="s">
        <v>28</v>
      </c>
      <c r="B16" s="76">
        <f>SUM(B14:B15)</f>
        <v>0</v>
      </c>
      <c r="C16" s="76"/>
      <c r="D16" s="76"/>
      <c r="E16" s="135"/>
      <c r="F16" s="143" t="s">
        <v>35</v>
      </c>
      <c r="G16" s="143" t="s">
        <v>159</v>
      </c>
      <c r="H16" s="143"/>
      <c r="I16" s="143"/>
      <c r="J16" s="143"/>
    </row>
    <row r="17" spans="1:10" x14ac:dyDescent="0.3">
      <c r="A17" s="130" t="s">
        <v>29</v>
      </c>
      <c r="B17" s="76"/>
      <c r="C17" s="76"/>
      <c r="D17" s="76">
        <f>'Stock Records'!D29</f>
        <v>0</v>
      </c>
      <c r="E17" s="135"/>
      <c r="F17" s="143" t="s">
        <v>92</v>
      </c>
      <c r="G17" s="143" t="s">
        <v>144</v>
      </c>
      <c r="H17" s="143"/>
      <c r="I17" s="143"/>
      <c r="J17" s="143"/>
    </row>
    <row r="18" spans="1:10" x14ac:dyDescent="0.3">
      <c r="A18" s="139" t="s">
        <v>30</v>
      </c>
      <c r="B18" s="145"/>
      <c r="C18" s="145"/>
      <c r="D18" s="146">
        <f>B16-D17</f>
        <v>0</v>
      </c>
      <c r="E18" s="135"/>
      <c r="F18" s="143" t="s">
        <v>35</v>
      </c>
      <c r="G18" s="143" t="s">
        <v>154</v>
      </c>
      <c r="H18" s="143"/>
      <c r="I18" s="143"/>
      <c r="J18" s="143"/>
    </row>
    <row r="19" spans="1:10" x14ac:dyDescent="0.3">
      <c r="A19" s="130"/>
      <c r="B19" s="76"/>
      <c r="C19" s="76"/>
      <c r="D19" s="76"/>
      <c r="E19" s="135"/>
      <c r="F19" s="143"/>
      <c r="G19" s="143"/>
      <c r="H19" s="143"/>
      <c r="I19" s="143"/>
      <c r="J19" s="143"/>
    </row>
    <row r="20" spans="1:10" ht="17.25" thickBot="1" x14ac:dyDescent="0.35">
      <c r="A20" s="139" t="s">
        <v>31</v>
      </c>
      <c r="B20" s="76"/>
      <c r="C20" s="76"/>
      <c r="D20" s="148">
        <f>D11-D18</f>
        <v>0</v>
      </c>
      <c r="E20" s="135"/>
      <c r="F20" s="143" t="s">
        <v>39</v>
      </c>
      <c r="G20" s="143" t="s">
        <v>155</v>
      </c>
      <c r="H20" s="143"/>
      <c r="I20" s="143"/>
      <c r="J20" s="143"/>
    </row>
    <row r="21" spans="1:10" x14ac:dyDescent="0.3">
      <c r="A21" s="130"/>
      <c r="B21" s="76"/>
      <c r="C21" s="76"/>
      <c r="D21" s="76"/>
      <c r="E21" s="135"/>
      <c r="F21" s="143" t="s">
        <v>90</v>
      </c>
      <c r="G21" s="143"/>
      <c r="H21" s="143"/>
      <c r="I21" s="143"/>
      <c r="J21" s="143"/>
    </row>
    <row r="22" spans="1:10" x14ac:dyDescent="0.3">
      <c r="A22" s="139" t="s">
        <v>32</v>
      </c>
      <c r="B22" s="76"/>
      <c r="C22" s="76"/>
      <c r="D22" s="76"/>
      <c r="E22" s="135"/>
      <c r="F22" s="143"/>
      <c r="G22" s="143"/>
      <c r="H22" s="143"/>
      <c r="I22" s="143"/>
      <c r="J22" s="143"/>
    </row>
    <row r="23" spans="1:10" x14ac:dyDescent="0.3">
      <c r="A23" s="76" t="str">
        <f>'Cash In &amp; Out'!N5</f>
        <v>Stationery</v>
      </c>
      <c r="B23" s="76">
        <f>'Cash In &amp; Out'!N55</f>
        <v>0</v>
      </c>
      <c r="C23" s="76"/>
      <c r="D23" s="76"/>
      <c r="E23" s="135"/>
      <c r="F23" s="143" t="s">
        <v>142</v>
      </c>
      <c r="G23" s="143" t="s">
        <v>59</v>
      </c>
      <c r="H23" s="143"/>
      <c r="I23" s="143"/>
      <c r="J23" s="143"/>
    </row>
    <row r="24" spans="1:10" x14ac:dyDescent="0.3">
      <c r="A24" s="76" t="str">
        <f>'Cash In &amp; Out'!O5</f>
        <v>Marketing</v>
      </c>
      <c r="B24" s="76">
        <f>'Cash In &amp; Out'!O55</f>
        <v>0</v>
      </c>
      <c r="C24" s="76"/>
      <c r="D24" s="76"/>
      <c r="E24" s="135"/>
      <c r="F24" s="143" t="s">
        <v>142</v>
      </c>
      <c r="G24" s="143" t="s">
        <v>34</v>
      </c>
      <c r="H24" s="143"/>
      <c r="I24" s="143"/>
      <c r="J24" s="143"/>
    </row>
    <row r="25" spans="1:10" x14ac:dyDescent="0.3">
      <c r="A25" s="76" t="str">
        <f>'Cash In &amp; Out'!P5</f>
        <v>Wages</v>
      </c>
      <c r="B25" s="76">
        <f>'Cash In &amp; Out'!P55</f>
        <v>0</v>
      </c>
      <c r="C25" s="76"/>
      <c r="D25" s="76"/>
      <c r="E25" s="135"/>
      <c r="F25" s="143" t="s">
        <v>142</v>
      </c>
      <c r="G25" s="143" t="s">
        <v>37</v>
      </c>
      <c r="H25" s="143"/>
      <c r="I25" s="143"/>
      <c r="J25" s="143"/>
    </row>
    <row r="26" spans="1:10" x14ac:dyDescent="0.3">
      <c r="A26" s="76" t="str">
        <f>'Cash In &amp; Out'!Q5</f>
        <v>Other Expenses</v>
      </c>
      <c r="B26" s="76">
        <f>'Cash In &amp; Out'!Q55</f>
        <v>0</v>
      </c>
      <c r="C26" s="76"/>
      <c r="D26" s="76"/>
      <c r="E26" s="135"/>
      <c r="F26" s="143" t="s">
        <v>142</v>
      </c>
      <c r="G26" s="143" t="s">
        <v>38</v>
      </c>
      <c r="H26" s="143"/>
      <c r="I26" s="143"/>
      <c r="J26" s="143"/>
    </row>
    <row r="27" spans="1:10" x14ac:dyDescent="0.3">
      <c r="A27" s="139" t="s">
        <v>18</v>
      </c>
      <c r="B27" s="76"/>
      <c r="C27" s="76"/>
      <c r="D27" s="146">
        <f>SUM(B23:B26)</f>
        <v>0</v>
      </c>
      <c r="E27" s="135"/>
      <c r="F27" s="143" t="s">
        <v>39</v>
      </c>
      <c r="G27" s="143" t="s">
        <v>156</v>
      </c>
      <c r="H27" s="143"/>
      <c r="I27" s="143"/>
      <c r="J27" s="143"/>
    </row>
    <row r="28" spans="1:10" x14ac:dyDescent="0.3">
      <c r="A28" s="130"/>
      <c r="B28" s="76"/>
      <c r="C28" s="76"/>
      <c r="D28" s="76"/>
      <c r="E28" s="135"/>
      <c r="F28" s="143"/>
      <c r="G28" s="143"/>
      <c r="H28" s="143"/>
      <c r="I28" s="143"/>
      <c r="J28" s="143"/>
    </row>
    <row r="29" spans="1:10" ht="17.25" thickBot="1" x14ac:dyDescent="0.35">
      <c r="A29" s="139" t="s">
        <v>36</v>
      </c>
      <c r="B29" s="145"/>
      <c r="C29" s="145"/>
      <c r="D29" s="149">
        <f>D20-D27</f>
        <v>0</v>
      </c>
      <c r="E29" s="135" t="s">
        <v>98</v>
      </c>
      <c r="F29" s="143" t="s">
        <v>39</v>
      </c>
      <c r="G29" s="143" t="s">
        <v>152</v>
      </c>
      <c r="H29" s="143"/>
      <c r="I29" s="143"/>
      <c r="J29" s="143"/>
    </row>
    <row r="30" spans="1:10" ht="17.25" thickTop="1" x14ac:dyDescent="0.3">
      <c r="A30" s="130"/>
      <c r="B30" s="76"/>
      <c r="C30" s="76"/>
      <c r="D30" s="76"/>
      <c r="E30" s="135"/>
      <c r="F30" s="143" t="s">
        <v>40</v>
      </c>
      <c r="G30" s="143"/>
      <c r="H30" s="143"/>
      <c r="I30" s="143"/>
      <c r="J30" s="143"/>
    </row>
    <row r="31" spans="1:10" x14ac:dyDescent="0.3">
      <c r="A31" s="139" t="s">
        <v>41</v>
      </c>
      <c r="B31" s="76"/>
      <c r="C31" s="76"/>
      <c r="D31" s="76"/>
      <c r="E31" s="135"/>
      <c r="F31" s="143"/>
      <c r="G31" s="143"/>
      <c r="H31" s="143"/>
      <c r="I31" s="143"/>
      <c r="J31" s="143"/>
    </row>
    <row r="32" spans="1:10" x14ac:dyDescent="0.3">
      <c r="A32" s="130" t="str">
        <f>'Distribution of Profit'!A7</f>
        <v>Pay Shareholders Back</v>
      </c>
      <c r="B32" s="76"/>
      <c r="C32" s="76"/>
      <c r="D32" s="76">
        <f>'Distribution of Profit'!B7</f>
        <v>0</v>
      </c>
      <c r="E32" s="135"/>
      <c r="F32" s="143" t="s">
        <v>141</v>
      </c>
      <c r="G32" s="143" t="s">
        <v>74</v>
      </c>
      <c r="H32" s="143"/>
      <c r="I32" s="143"/>
      <c r="J32" s="143"/>
    </row>
    <row r="33" spans="1:10" x14ac:dyDescent="0.3">
      <c r="A33" s="130" t="str">
        <f>'Distribution of Profit'!A8</f>
        <v>Charitable Donations</v>
      </c>
      <c r="B33" s="76"/>
      <c r="C33" s="76"/>
      <c r="D33" s="76">
        <f>'Distribution of Profit'!B8</f>
        <v>0</v>
      </c>
      <c r="E33" s="135"/>
      <c r="F33" s="143" t="s">
        <v>141</v>
      </c>
      <c r="G33" s="143" t="s">
        <v>75</v>
      </c>
      <c r="H33" s="143"/>
      <c r="I33" s="143"/>
      <c r="J33" s="143"/>
    </row>
    <row r="34" spans="1:10" x14ac:dyDescent="0.3">
      <c r="A34" s="130" t="str">
        <f>'Distribution of Profit'!A9</f>
        <v>Split between the Team Members</v>
      </c>
      <c r="B34" s="76"/>
      <c r="C34" s="76"/>
      <c r="D34" s="76">
        <f>'Distribution of Profit'!B9</f>
        <v>0</v>
      </c>
      <c r="E34" s="135"/>
      <c r="F34" s="143" t="s">
        <v>141</v>
      </c>
      <c r="G34" s="143" t="s">
        <v>76</v>
      </c>
      <c r="H34" s="143"/>
      <c r="I34" s="143"/>
      <c r="J34" s="143"/>
    </row>
    <row r="35" spans="1:10" x14ac:dyDescent="0.3">
      <c r="A35" s="130" t="str">
        <f>'Distribution of Profit'!A10</f>
        <v>Reinvest in the business</v>
      </c>
      <c r="B35" s="76"/>
      <c r="C35" s="76"/>
      <c r="D35" s="76">
        <f>'Distribution of Profit'!B10</f>
        <v>0</v>
      </c>
      <c r="E35" s="135"/>
      <c r="F35" s="143" t="s">
        <v>141</v>
      </c>
      <c r="G35" s="143" t="s">
        <v>77</v>
      </c>
      <c r="H35" s="143"/>
      <c r="I35" s="143"/>
      <c r="J35" s="143"/>
    </row>
    <row r="36" spans="1:10" ht="17.25" thickBot="1" x14ac:dyDescent="0.35">
      <c r="A36" s="139" t="s">
        <v>11</v>
      </c>
      <c r="B36" s="145"/>
      <c r="C36" s="145"/>
      <c r="D36" s="149">
        <f>SUM(D32:D35)</f>
        <v>0</v>
      </c>
      <c r="E36" s="135" t="s">
        <v>98</v>
      </c>
      <c r="F36" s="143" t="s">
        <v>39</v>
      </c>
      <c r="G36" s="143" t="s">
        <v>153</v>
      </c>
      <c r="H36" s="143"/>
      <c r="I36" s="143"/>
      <c r="J36" s="143"/>
    </row>
    <row r="37" spans="1:10" ht="17.25" thickTop="1" x14ac:dyDescent="0.3">
      <c r="A37" s="130"/>
      <c r="B37" s="130"/>
      <c r="C37" s="130"/>
      <c r="D37" s="142"/>
      <c r="E37" s="135"/>
      <c r="F37" s="143"/>
      <c r="G37" s="143"/>
      <c r="H37" s="143"/>
      <c r="I37" s="143"/>
      <c r="J37" s="143"/>
    </row>
    <row r="38" spans="1:10" x14ac:dyDescent="0.3">
      <c r="A38" s="130"/>
      <c r="B38" s="130"/>
      <c r="C38" s="130"/>
      <c r="D38" s="142"/>
      <c r="E38" s="135" t="s">
        <v>98</v>
      </c>
      <c r="F38" s="143" t="s">
        <v>99</v>
      </c>
      <c r="G38" s="143"/>
      <c r="H38" s="143"/>
      <c r="I38" s="143"/>
      <c r="J38" s="143"/>
    </row>
  </sheetData>
  <sheetProtection algorithmName="SHA-512" hashValue="gYa5eFPKp6LAyZlCzY9JZemjpP8s7wz/SuQ33YKaxGhQCopWRmDVwdVjTuf6QpkpPlu8MvE0/oGjMwPvaHIFVg==" saltValue="a9ePsihtH6M3auGq9UzgTA==" spinCount="100000" sheet="1" objects="1" scenarios="1" formatCells="0" formatColumns="0" formatRows="0" insertColumns="0" insertRows="0"/>
  <mergeCells count="6">
    <mergeCell ref="A1:D1"/>
    <mergeCell ref="A2:D2"/>
    <mergeCell ref="A3:D3"/>
    <mergeCell ref="F4:J4"/>
    <mergeCell ref="F1:J1"/>
    <mergeCell ref="F2:J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F1AF2-A0D5-4AC9-B083-C607A61F85B3}">
  <dimension ref="A1:I22"/>
  <sheetViews>
    <sheetView workbookViewId="0">
      <selection activeCell="E22" sqref="E22"/>
    </sheetView>
  </sheetViews>
  <sheetFormatPr defaultRowHeight="15" x14ac:dyDescent="0.25"/>
  <cols>
    <col min="1" max="1" width="34.28515625" customWidth="1"/>
    <col min="2" max="2" width="15.5703125" customWidth="1"/>
    <col min="3" max="3" width="15.5703125" style="4" customWidth="1"/>
    <col min="4" max="4" width="7.28515625" style="10" customWidth="1"/>
    <col min="5" max="5" width="55.5703125" style="7" bestFit="1" customWidth="1"/>
    <col min="6" max="6" width="22.85546875" style="7" customWidth="1"/>
  </cols>
  <sheetData>
    <row r="1" spans="1:9" ht="23.25" x14ac:dyDescent="0.35">
      <c r="A1" s="242" t="str">
        <f>UPPER(Settings!B3)</f>
        <v/>
      </c>
      <c r="B1" s="242"/>
      <c r="C1" s="242"/>
      <c r="D1" s="9"/>
      <c r="E1" s="8" t="s">
        <v>85</v>
      </c>
    </row>
    <row r="2" spans="1:9" ht="23.25" customHeight="1" x14ac:dyDescent="0.35">
      <c r="A2" s="242" t="str">
        <f>UPPER("Balance Sheet")</f>
        <v>BALANCE SHEET</v>
      </c>
      <c r="B2" s="242"/>
      <c r="C2" s="242"/>
      <c r="D2" s="9"/>
      <c r="E2" s="241" t="s">
        <v>103</v>
      </c>
      <c r="F2" s="241"/>
      <c r="G2" s="12"/>
      <c r="H2" s="12"/>
      <c r="I2" s="12"/>
    </row>
    <row r="3" spans="1:9" ht="18.75" x14ac:dyDescent="0.3">
      <c r="A3" s="243" t="str">
        <f>UPPER("AS AT "&amp;TEXT(Settings!B7,"DD MMMM YYYY"))</f>
        <v>AS AT 00 JANUARY 1900</v>
      </c>
      <c r="B3" s="243"/>
      <c r="C3" s="243"/>
      <c r="E3" s="241"/>
      <c r="F3" s="241"/>
      <c r="G3" s="12"/>
      <c r="H3" s="12"/>
      <c r="I3" s="12"/>
    </row>
    <row r="5" spans="1:9" x14ac:dyDescent="0.25">
      <c r="A5" s="2" t="s">
        <v>47</v>
      </c>
      <c r="E5" s="7" t="s">
        <v>173</v>
      </c>
      <c r="F5" s="7" t="s">
        <v>89</v>
      </c>
    </row>
    <row r="6" spans="1:9" x14ac:dyDescent="0.25">
      <c r="A6" s="1" t="str">
        <f>'Cash In &amp; Out'!L5</f>
        <v xml:space="preserve">
Equipment</v>
      </c>
      <c r="B6" s="1">
        <f>'Cash In &amp; Out'!L55</f>
        <v>0</v>
      </c>
      <c r="C6" s="1"/>
      <c r="E6" s="7" t="s">
        <v>142</v>
      </c>
      <c r="F6" s="7" t="s">
        <v>145</v>
      </c>
    </row>
    <row r="7" spans="1:9" x14ac:dyDescent="0.25">
      <c r="A7" t="s">
        <v>48</v>
      </c>
      <c r="B7" s="1">
        <f>'Stock Records'!D29</f>
        <v>0</v>
      </c>
      <c r="C7" s="1"/>
      <c r="E7" s="7" t="s">
        <v>143</v>
      </c>
      <c r="F7" s="7" t="s">
        <v>144</v>
      </c>
    </row>
    <row r="8" spans="1:9" x14ac:dyDescent="0.25">
      <c r="A8" t="s">
        <v>49</v>
      </c>
      <c r="B8" s="1">
        <v>0</v>
      </c>
      <c r="C8" s="1"/>
      <c r="E8" s="7" t="s">
        <v>148</v>
      </c>
    </row>
    <row r="9" spans="1:9" x14ac:dyDescent="0.25">
      <c r="A9" t="s">
        <v>50</v>
      </c>
      <c r="B9" s="3">
        <f>'Cash In &amp; Out'!E55</f>
        <v>0</v>
      </c>
      <c r="C9" s="1"/>
      <c r="E9" s="7" t="s">
        <v>60</v>
      </c>
      <c r="F9" s="7" t="s">
        <v>61</v>
      </c>
    </row>
    <row r="10" spans="1:9" x14ac:dyDescent="0.25">
      <c r="A10" s="2" t="s">
        <v>51</v>
      </c>
      <c r="B10" s="1">
        <f>SUM(B6:B9)</f>
        <v>0</v>
      </c>
      <c r="C10" s="1"/>
      <c r="E10" s="7" t="s">
        <v>170</v>
      </c>
      <c r="F10" s="7" t="s">
        <v>182</v>
      </c>
    </row>
    <row r="11" spans="1:9" x14ac:dyDescent="0.25">
      <c r="B11" s="1"/>
      <c r="C11" s="1"/>
    </row>
    <row r="12" spans="1:9" x14ac:dyDescent="0.25">
      <c r="A12" s="2" t="s">
        <v>52</v>
      </c>
      <c r="B12" s="1"/>
      <c r="C12" s="1"/>
    </row>
    <row r="13" spans="1:9" x14ac:dyDescent="0.25">
      <c r="A13" t="s">
        <v>53</v>
      </c>
      <c r="B13" s="3">
        <v>0</v>
      </c>
      <c r="C13" s="1"/>
      <c r="E13" s="7" t="s">
        <v>172</v>
      </c>
      <c r="F13" s="7" t="s">
        <v>183</v>
      </c>
    </row>
    <row r="14" spans="1:9" x14ac:dyDescent="0.25">
      <c r="A14" s="2"/>
      <c r="B14" s="1">
        <f>B13</f>
        <v>0</v>
      </c>
      <c r="C14" s="1"/>
      <c r="E14" s="7" t="s">
        <v>174</v>
      </c>
    </row>
    <row r="15" spans="1:9" x14ac:dyDescent="0.25">
      <c r="B15" s="1"/>
      <c r="C15" s="1"/>
    </row>
    <row r="16" spans="1:9" ht="15.75" thickBot="1" x14ac:dyDescent="0.3">
      <c r="A16" s="2" t="s">
        <v>11</v>
      </c>
      <c r="B16" s="6"/>
      <c r="C16" s="5">
        <f>B10-B14</f>
        <v>0</v>
      </c>
      <c r="D16" s="11" t="s">
        <v>98</v>
      </c>
      <c r="E16" s="7" t="s">
        <v>170</v>
      </c>
      <c r="F16" s="7" t="s">
        <v>97</v>
      </c>
    </row>
    <row r="17" spans="1:6" ht="15.75" thickTop="1" x14ac:dyDescent="0.25">
      <c r="B17" s="1"/>
      <c r="C17" s="1"/>
    </row>
    <row r="18" spans="1:6" x14ac:dyDescent="0.25">
      <c r="A18" s="2" t="s">
        <v>54</v>
      </c>
      <c r="B18" s="1"/>
      <c r="C18" s="1">
        <f>'Cash In &amp; Out'!G55</f>
        <v>0</v>
      </c>
      <c r="E18" s="7" t="s">
        <v>78</v>
      </c>
      <c r="F18" s="7" t="s">
        <v>62</v>
      </c>
    </row>
    <row r="19" spans="1:6" x14ac:dyDescent="0.25">
      <c r="A19" s="2" t="s">
        <v>55</v>
      </c>
      <c r="B19" s="1"/>
      <c r="C19" s="1">
        <f>'Profit &amp; Loss Account'!D29</f>
        <v>0</v>
      </c>
      <c r="E19" s="7" t="s">
        <v>171</v>
      </c>
      <c r="F19" s="7" t="s">
        <v>144</v>
      </c>
    </row>
    <row r="20" spans="1:6" ht="15.75" thickBot="1" x14ac:dyDescent="0.3">
      <c r="A20" s="2" t="s">
        <v>56</v>
      </c>
      <c r="B20" s="1"/>
      <c r="C20" s="5">
        <f>SUM(C18:C19)</f>
        <v>0</v>
      </c>
      <c r="D20" s="10" t="s">
        <v>98</v>
      </c>
      <c r="E20" s="7" t="s">
        <v>170</v>
      </c>
      <c r="F20" s="7" t="s">
        <v>184</v>
      </c>
    </row>
    <row r="21" spans="1:6" ht="15.75" thickTop="1" x14ac:dyDescent="0.25"/>
    <row r="22" spans="1:6" x14ac:dyDescent="0.25">
      <c r="D22" s="10" t="s">
        <v>98</v>
      </c>
      <c r="E22" s="7" t="s">
        <v>99</v>
      </c>
    </row>
  </sheetData>
  <sheetProtection algorithmName="SHA-512" hashValue="ICSzRFENCsDbhlGZQ0B5Y5LcAwH3rljHDPS52kTri0bx/X99tmk6MXXxv2Hl09KTB+4ybiZObxYpnEZ+jLjKBQ==" saltValue="uOEKC+g6QnRt+WWixpccMQ==" spinCount="100000" sheet="1" objects="1" scenarios="1"/>
  <mergeCells count="4">
    <mergeCell ref="A1:C1"/>
    <mergeCell ref="A2:C2"/>
    <mergeCell ref="A3:C3"/>
    <mergeCell ref="E2: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6D8B2-72AF-4C55-B30D-220936EFA818}">
  <dimension ref="A1:E15"/>
  <sheetViews>
    <sheetView workbookViewId="0">
      <selection activeCell="D19" sqref="D19"/>
    </sheetView>
  </sheetViews>
  <sheetFormatPr defaultRowHeight="15" x14ac:dyDescent="0.25"/>
  <cols>
    <col min="1" max="1" width="61.42578125" style="105" customWidth="1"/>
    <col min="2" max="2" width="9.140625" style="105"/>
    <col min="3" max="3" width="9.140625" style="150"/>
    <col min="4" max="4" width="66.7109375" style="151" customWidth="1"/>
    <col min="5" max="5" width="83.28515625" style="151" customWidth="1"/>
    <col min="6" max="16384" width="9.140625" style="105"/>
  </cols>
  <sheetData>
    <row r="1" spans="1:4" ht="23.25" x14ac:dyDescent="0.35">
      <c r="A1" s="244" t="str">
        <f>UPPER(Settings!B3)</f>
        <v/>
      </c>
      <c r="B1" s="244"/>
      <c r="C1" s="154"/>
      <c r="D1" s="155" t="s">
        <v>85</v>
      </c>
    </row>
    <row r="2" spans="1:4" ht="23.25" x14ac:dyDescent="0.35">
      <c r="A2" s="244" t="str">
        <f>UPPER(Settings!B4)</f>
        <v/>
      </c>
      <c r="B2" s="244"/>
      <c r="C2" s="154"/>
      <c r="D2" s="7"/>
    </row>
    <row r="3" spans="1:4" ht="31.5" x14ac:dyDescent="0.35">
      <c r="A3" s="244" t="str">
        <f>UPPER("Distribution of Profits")</f>
        <v>DISTRIBUTION OF PROFITS</v>
      </c>
      <c r="B3" s="244"/>
      <c r="C3" s="154"/>
      <c r="D3" s="156" t="s">
        <v>102</v>
      </c>
    </row>
    <row r="4" spans="1:4" x14ac:dyDescent="0.25">
      <c r="A4"/>
      <c r="B4"/>
      <c r="C4" s="154"/>
      <c r="D4" s="7"/>
    </row>
    <row r="5" spans="1:4" ht="15.75" thickBot="1" x14ac:dyDescent="0.3">
      <c r="A5" t="s">
        <v>36</v>
      </c>
      <c r="B5" s="153">
        <f>'Profit &amp; Loss Account'!D29</f>
        <v>0</v>
      </c>
      <c r="C5" s="154" t="s">
        <v>98</v>
      </c>
      <c r="D5" s="7" t="s">
        <v>146</v>
      </c>
    </row>
    <row r="6" spans="1:4" x14ac:dyDescent="0.25">
      <c r="A6"/>
      <c r="B6" s="1"/>
      <c r="C6" s="154"/>
      <c r="D6" s="7"/>
    </row>
    <row r="7" spans="1:4" x14ac:dyDescent="0.25">
      <c r="A7" s="105" t="s">
        <v>45</v>
      </c>
      <c r="B7" s="152">
        <v>0</v>
      </c>
      <c r="C7" s="154"/>
      <c r="D7" s="7" t="s">
        <v>147</v>
      </c>
    </row>
    <row r="8" spans="1:4" x14ac:dyDescent="0.25">
      <c r="A8" s="105" t="s">
        <v>43</v>
      </c>
      <c r="B8" s="152">
        <v>0</v>
      </c>
      <c r="C8" s="154"/>
      <c r="D8" s="7" t="s">
        <v>147</v>
      </c>
    </row>
    <row r="9" spans="1:4" x14ac:dyDescent="0.25">
      <c r="A9" s="105" t="s">
        <v>44</v>
      </c>
      <c r="B9" s="152">
        <f>B5</f>
        <v>0</v>
      </c>
      <c r="C9" s="154"/>
      <c r="D9" s="157" t="str">
        <f>IFERROR(B9/Settings!B5 &amp; " per team member", "")</f>
        <v/>
      </c>
    </row>
    <row r="10" spans="1:4" x14ac:dyDescent="0.25">
      <c r="A10" s="105" t="s">
        <v>42</v>
      </c>
      <c r="B10" s="152">
        <v>0</v>
      </c>
      <c r="C10" s="154"/>
      <c r="D10" s="7" t="s">
        <v>147</v>
      </c>
    </row>
    <row r="11" spans="1:4" ht="15.75" thickBot="1" x14ac:dyDescent="0.3">
      <c r="A11"/>
      <c r="B11" s="153">
        <f>SUM(B7:B10)</f>
        <v>0</v>
      </c>
      <c r="C11" s="154" t="s">
        <v>98</v>
      </c>
      <c r="D11" s="7" t="s">
        <v>100</v>
      </c>
    </row>
    <row r="12" spans="1:4" x14ac:dyDescent="0.25">
      <c r="C12" s="154"/>
      <c r="D12" s="7"/>
    </row>
    <row r="13" spans="1:4" x14ac:dyDescent="0.25">
      <c r="C13" s="154" t="s">
        <v>98</v>
      </c>
      <c r="D13" s="7" t="s">
        <v>101</v>
      </c>
    </row>
    <row r="14" spans="1:4" x14ac:dyDescent="0.25">
      <c r="C14" s="154"/>
      <c r="D14" s="7"/>
    </row>
    <row r="15" spans="1:4" x14ac:dyDescent="0.25">
      <c r="C15" s="154"/>
      <c r="D15" s="7" t="s">
        <v>161</v>
      </c>
    </row>
  </sheetData>
  <sheetProtection algorithmName="SHA-512" hashValue="4dLnhygEYRimdEhqJwNOx/RTJDjIacPm0eUHJnqv+FuBJWEWSFF8p/ZZIwxAWipl+BglIURyau0pCYj+hi2axg==" saltValue="/5P3U2xo0ASV8x5bVoauOg==" spinCount="100000" sheet="1" objects="1" scenarios="1" formatCells="0" formatColumns="0" formatRows="0" insertColumns="0" insertRows="0"/>
  <mergeCells count="3">
    <mergeCell ref="A1:B1"/>
    <mergeCell ref="A2:B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Settings</vt:lpstr>
      <vt:lpstr>Cash In &amp; Out</vt:lpstr>
      <vt:lpstr>Stock Records</vt:lpstr>
      <vt:lpstr>Profit &amp; Loss Account</vt:lpstr>
      <vt:lpstr>Balance Sheet</vt:lpstr>
      <vt:lpstr>Distribution of Profit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Just The Job</cp:lastModifiedBy>
  <dcterms:created xsi:type="dcterms:W3CDTF">2025-09-01T10:23:21Z</dcterms:created>
  <dcterms:modified xsi:type="dcterms:W3CDTF">2025-09-23T14:55:25Z</dcterms:modified>
</cp:coreProperties>
</file>